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MR CERRO COLORADO 2024\MR CERRO COLORADO 2024\estrategias\"/>
    </mc:Choice>
  </mc:AlternateContent>
  <xr:revisionPtr revIDLastSave="0" documentId="13_ncr:1_{87088153-5773-4B95-A54B-74877E0B88F2}" xr6:coauthVersionLast="45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ENERO" sheetId="1" r:id="rId1"/>
    <sheet name="Operacional" sheetId="2" r:id="rId2"/>
    <sheet name="FEBRERO" sheetId="3" r:id="rId3"/>
    <sheet name="OPERACIO" sheetId="4" r:id="rId4"/>
    <sheet name="MARZO" sheetId="5" r:id="rId5"/>
    <sheet name="Hoja2" sheetId="6" r:id="rId6"/>
    <sheet name="1 TRIMESTRE" sheetId="7" r:id="rId7"/>
    <sheet name="Hoja4" sheetId="8" r:id="rId8"/>
  </sheets>
  <externalReferences>
    <externalReference r:id="rId9"/>
    <externalReference r:id="rId10"/>
  </externalReferences>
  <definedNames>
    <definedName name="Print_Area" localSheetId="0">ENERO!A1:H159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24" i="8" l="1"/>
  <c r="AB124" i="8"/>
  <c r="Z124" i="8"/>
  <c r="Y124" i="8"/>
  <c r="W124" i="8"/>
  <c r="V124" i="8"/>
  <c r="T124" i="8"/>
  <c r="S124" i="8"/>
  <c r="Q124" i="8"/>
  <c r="P124" i="8"/>
  <c r="N124" i="8"/>
  <c r="M124" i="8"/>
  <c r="K124" i="8"/>
  <c r="J124" i="8"/>
  <c r="H124" i="8"/>
  <c r="G124" i="8"/>
  <c r="AC123" i="8"/>
  <c r="AB123" i="8"/>
  <c r="Z123" i="8"/>
  <c r="Y123" i="8"/>
  <c r="W123" i="8"/>
  <c r="V123" i="8"/>
  <c r="T123" i="8"/>
  <c r="S123" i="8"/>
  <c r="Q123" i="8"/>
  <c r="P123" i="8"/>
  <c r="N123" i="8"/>
  <c r="M123" i="8"/>
  <c r="K123" i="8"/>
  <c r="J123" i="8"/>
  <c r="H123" i="8"/>
  <c r="G123" i="8"/>
  <c r="AC122" i="8"/>
  <c r="AB122" i="8"/>
  <c r="Z122" i="8"/>
  <c r="Y122" i="8"/>
  <c r="W122" i="8"/>
  <c r="V122" i="8"/>
  <c r="T122" i="8"/>
  <c r="S122" i="8"/>
  <c r="Q122" i="8"/>
  <c r="P122" i="8"/>
  <c r="N122" i="8"/>
  <c r="M122" i="8"/>
  <c r="K122" i="8"/>
  <c r="J122" i="8"/>
  <c r="H122" i="8"/>
  <c r="G122" i="8"/>
  <c r="AC121" i="8"/>
  <c r="AB121" i="8"/>
  <c r="Z121" i="8"/>
  <c r="Y121" i="8"/>
  <c r="W121" i="8"/>
  <c r="V121" i="8"/>
  <c r="T121" i="8"/>
  <c r="S121" i="8"/>
  <c r="Q121" i="8"/>
  <c r="P121" i="8"/>
  <c r="N121" i="8"/>
  <c r="M121" i="8"/>
  <c r="K121" i="8"/>
  <c r="J121" i="8"/>
  <c r="H121" i="8"/>
  <c r="G121" i="8"/>
  <c r="AC120" i="8"/>
  <c r="AB120" i="8"/>
  <c r="Z120" i="8"/>
  <c r="Y120" i="8"/>
  <c r="W120" i="8"/>
  <c r="V120" i="8"/>
  <c r="T120" i="8"/>
  <c r="S120" i="8"/>
  <c r="Q120" i="8"/>
  <c r="P120" i="8"/>
  <c r="N120" i="8"/>
  <c r="M120" i="8"/>
  <c r="K120" i="8"/>
  <c r="J120" i="8"/>
  <c r="H120" i="8"/>
  <c r="G120" i="8"/>
  <c r="AC119" i="8"/>
  <c r="AB119" i="8"/>
  <c r="Z119" i="8"/>
  <c r="Y119" i="8"/>
  <c r="W119" i="8"/>
  <c r="V119" i="8"/>
  <c r="T119" i="8"/>
  <c r="S119" i="8"/>
  <c r="Q119" i="8"/>
  <c r="P119" i="8"/>
  <c r="N119" i="8"/>
  <c r="M119" i="8"/>
  <c r="K119" i="8"/>
  <c r="J119" i="8"/>
  <c r="H119" i="8"/>
  <c r="G119" i="8"/>
  <c r="AC118" i="8"/>
  <c r="AB118" i="8"/>
  <c r="Z118" i="8"/>
  <c r="Y118" i="8"/>
  <c r="W118" i="8"/>
  <c r="V118" i="8"/>
  <c r="T118" i="8"/>
  <c r="S118" i="8"/>
  <c r="Q118" i="8"/>
  <c r="P118" i="8"/>
  <c r="N118" i="8"/>
  <c r="M118" i="8"/>
  <c r="K118" i="8"/>
  <c r="J118" i="8"/>
  <c r="H118" i="8"/>
  <c r="G118" i="8"/>
  <c r="Y113" i="8"/>
  <c r="Y111" i="8"/>
  <c r="V109" i="8"/>
  <c r="S109" i="8"/>
  <c r="P109" i="8"/>
  <c r="M109" i="8"/>
  <c r="J109" i="8"/>
  <c r="Y109" i="8" s="1"/>
  <c r="V107" i="8"/>
  <c r="S107" i="8"/>
  <c r="P107" i="8"/>
  <c r="M107" i="8"/>
  <c r="Y107" i="8" s="1"/>
  <c r="J107" i="8"/>
  <c r="V106" i="8"/>
  <c r="V105" i="8" s="1"/>
  <c r="S106" i="8"/>
  <c r="S105" i="8" s="1"/>
  <c r="P106" i="8"/>
  <c r="M106" i="8"/>
  <c r="J106" i="8"/>
  <c r="J105" i="8" s="1"/>
  <c r="P105" i="8"/>
  <c r="M105" i="8"/>
  <c r="V103" i="8"/>
  <c r="S103" i="8"/>
  <c r="P103" i="8"/>
  <c r="M103" i="8"/>
  <c r="J103" i="8"/>
  <c r="Y103" i="8" s="1"/>
  <c r="V102" i="8"/>
  <c r="S102" i="8"/>
  <c r="P102" i="8"/>
  <c r="M102" i="8"/>
  <c r="Y102" i="8" s="1"/>
  <c r="J102" i="8"/>
  <c r="V101" i="8"/>
  <c r="V100" i="8" s="1"/>
  <c r="S101" i="8"/>
  <c r="S100" i="8" s="1"/>
  <c r="P101" i="8"/>
  <c r="M101" i="8"/>
  <c r="J101" i="8"/>
  <c r="J100" i="8" s="1"/>
  <c r="P100" i="8"/>
  <c r="M100" i="8"/>
  <c r="V98" i="8"/>
  <c r="S98" i="8"/>
  <c r="P98" i="8"/>
  <c r="M98" i="8"/>
  <c r="J98" i="8"/>
  <c r="Y98" i="8" s="1"/>
  <c r="V97" i="8"/>
  <c r="S97" i="8"/>
  <c r="P97" i="8"/>
  <c r="P96" i="8" s="1"/>
  <c r="M97" i="8"/>
  <c r="Y97" i="8" s="1"/>
  <c r="J97" i="8"/>
  <c r="V96" i="8"/>
  <c r="S96" i="8"/>
  <c r="J96" i="8"/>
  <c r="Y94" i="8"/>
  <c r="V92" i="8"/>
  <c r="S92" i="8"/>
  <c r="P92" i="8"/>
  <c r="M92" i="8"/>
  <c r="Y92" i="8" s="1"/>
  <c r="J92" i="8"/>
  <c r="V91" i="8"/>
  <c r="S91" i="8"/>
  <c r="P91" i="8"/>
  <c r="M91" i="8"/>
  <c r="Y91" i="8" s="1"/>
  <c r="J91" i="8"/>
  <c r="V90" i="8"/>
  <c r="S90" i="8"/>
  <c r="P90" i="8"/>
  <c r="M90" i="8"/>
  <c r="Y90" i="8" s="1"/>
  <c r="J90" i="8"/>
  <c r="Y88" i="8"/>
  <c r="V87" i="8"/>
  <c r="S87" i="8"/>
  <c r="P87" i="8"/>
  <c r="P85" i="8" s="1"/>
  <c r="M87" i="8"/>
  <c r="Y87" i="8" s="1"/>
  <c r="J87" i="8"/>
  <c r="V86" i="8"/>
  <c r="V85" i="8" s="1"/>
  <c r="S86" i="8"/>
  <c r="U85" i="8" s="1"/>
  <c r="P86" i="8"/>
  <c r="M86" i="8"/>
  <c r="J86" i="8"/>
  <c r="Y86" i="8" s="1"/>
  <c r="S85" i="8"/>
  <c r="V84" i="8"/>
  <c r="S84" i="8"/>
  <c r="P84" i="8"/>
  <c r="M84" i="8"/>
  <c r="Y84" i="8" s="1"/>
  <c r="J84" i="8"/>
  <c r="V83" i="8"/>
  <c r="S83" i="8"/>
  <c r="S82" i="8" s="1"/>
  <c r="S81" i="8" s="1"/>
  <c r="P83" i="8"/>
  <c r="P82" i="8" s="1"/>
  <c r="P81" i="8" s="1"/>
  <c r="M83" i="8"/>
  <c r="Y83" i="8" s="1"/>
  <c r="J83" i="8"/>
  <c r="V82" i="8"/>
  <c r="V81" i="8" s="1"/>
  <c r="M82" i="8"/>
  <c r="J82" i="8"/>
  <c r="Y79" i="8"/>
  <c r="Y78" i="8"/>
  <c r="Y77" i="8"/>
  <c r="Y76" i="8"/>
  <c r="Y75" i="8"/>
  <c r="Y74" i="8"/>
  <c r="V72" i="8"/>
  <c r="S72" i="8"/>
  <c r="P72" i="8"/>
  <c r="M72" i="8"/>
  <c r="Y72" i="8" s="1"/>
  <c r="J72" i="8"/>
  <c r="V71" i="8"/>
  <c r="S71" i="8"/>
  <c r="P71" i="8"/>
  <c r="M71" i="8"/>
  <c r="Y71" i="8" s="1"/>
  <c r="J71" i="8"/>
  <c r="V70" i="8"/>
  <c r="S70" i="8"/>
  <c r="P70" i="8"/>
  <c r="M70" i="8"/>
  <c r="Y70" i="8" s="1"/>
  <c r="J70" i="8"/>
  <c r="V69" i="8"/>
  <c r="S69" i="8"/>
  <c r="P69" i="8"/>
  <c r="M69" i="8"/>
  <c r="Y69" i="8" s="1"/>
  <c r="J69" i="8"/>
  <c r="V66" i="8"/>
  <c r="S66" i="8"/>
  <c r="P66" i="8"/>
  <c r="M66" i="8"/>
  <c r="J66" i="8"/>
  <c r="Y66" i="8" s="1"/>
  <c r="V65" i="8"/>
  <c r="S65" i="8"/>
  <c r="P65" i="8"/>
  <c r="M65" i="8"/>
  <c r="J65" i="8"/>
  <c r="Y65" i="8" s="1"/>
  <c r="V64" i="8"/>
  <c r="S64" i="8"/>
  <c r="P64" i="8"/>
  <c r="M64" i="8"/>
  <c r="J64" i="8"/>
  <c r="Y64" i="8" s="1"/>
  <c r="V63" i="8"/>
  <c r="S63" i="8"/>
  <c r="P63" i="8"/>
  <c r="M63" i="8"/>
  <c r="Y63" i="8" s="1"/>
  <c r="J63" i="8"/>
  <c r="V62" i="8"/>
  <c r="S62" i="8"/>
  <c r="P62" i="8"/>
  <c r="M62" i="8"/>
  <c r="J62" i="8"/>
  <c r="Y62" i="8" s="1"/>
  <c r="V58" i="8"/>
  <c r="S58" i="8"/>
  <c r="P58" i="8"/>
  <c r="M58" i="8"/>
  <c r="Y58" i="8" s="1"/>
  <c r="J58" i="8"/>
  <c r="V56" i="8"/>
  <c r="S56" i="8"/>
  <c r="P56" i="8"/>
  <c r="M56" i="8"/>
  <c r="J56" i="8"/>
  <c r="Y56" i="8" s="1"/>
  <c r="AB56" i="8" s="1"/>
  <c r="V55" i="8"/>
  <c r="S55" i="8"/>
  <c r="S53" i="8" s="1"/>
  <c r="S52" i="8" s="1"/>
  <c r="P55" i="8"/>
  <c r="M55" i="8"/>
  <c r="Y55" i="8" s="1"/>
  <c r="AB55" i="8" s="1"/>
  <c r="J55" i="8"/>
  <c r="V54" i="8"/>
  <c r="S54" i="8"/>
  <c r="P54" i="8"/>
  <c r="P53" i="8" s="1"/>
  <c r="P52" i="8" s="1"/>
  <c r="M54" i="8"/>
  <c r="J54" i="8"/>
  <c r="Y54" i="8" s="1"/>
  <c r="AB54" i="8" s="1"/>
  <c r="V53" i="8"/>
  <c r="M53" i="8"/>
  <c r="M52" i="8" s="1"/>
  <c r="J53" i="8"/>
  <c r="V52" i="8"/>
  <c r="J52" i="8"/>
  <c r="Y52" i="8" s="1"/>
  <c r="AB52" i="8" s="1"/>
  <c r="V50" i="8"/>
  <c r="S50" i="8"/>
  <c r="P50" i="8"/>
  <c r="M50" i="8"/>
  <c r="Y50" i="8" s="1"/>
  <c r="AB50" i="8" s="1"/>
  <c r="J50" i="8"/>
  <c r="V49" i="8"/>
  <c r="S49" i="8"/>
  <c r="P49" i="8"/>
  <c r="P47" i="8" s="1"/>
  <c r="P46" i="8" s="1"/>
  <c r="M49" i="8"/>
  <c r="J49" i="8"/>
  <c r="Y49" i="8" s="1"/>
  <c r="AB49" i="8" s="1"/>
  <c r="V48" i="8"/>
  <c r="S48" i="8"/>
  <c r="P48" i="8"/>
  <c r="M48" i="8"/>
  <c r="M47" i="8" s="1"/>
  <c r="M46" i="8" s="1"/>
  <c r="J48" i="8"/>
  <c r="V47" i="8"/>
  <c r="V46" i="8" s="1"/>
  <c r="S47" i="8"/>
  <c r="J47" i="8"/>
  <c r="S46" i="8"/>
  <c r="V44" i="8"/>
  <c r="S44" i="8"/>
  <c r="P44" i="8"/>
  <c r="P42" i="8" s="1"/>
  <c r="M44" i="8"/>
  <c r="J44" i="8"/>
  <c r="Y44" i="8" s="1"/>
  <c r="AB44" i="8" s="1"/>
  <c r="V43" i="8"/>
  <c r="S43" i="8"/>
  <c r="P43" i="8"/>
  <c r="M43" i="8"/>
  <c r="M42" i="8" s="1"/>
  <c r="J43" i="8"/>
  <c r="V42" i="8"/>
  <c r="S42" i="8"/>
  <c r="J42" i="8"/>
  <c r="Y42" i="8" s="1"/>
  <c r="AB42" i="8" s="1"/>
  <c r="V41" i="8"/>
  <c r="S41" i="8"/>
  <c r="P41" i="8"/>
  <c r="M41" i="8"/>
  <c r="Y41" i="8" s="1"/>
  <c r="AB41" i="8" s="1"/>
  <c r="J41" i="8"/>
  <c r="V40" i="8"/>
  <c r="S40" i="8"/>
  <c r="P40" i="8"/>
  <c r="P37" i="8" s="1"/>
  <c r="P36" i="8" s="1"/>
  <c r="P60" i="8" s="1"/>
  <c r="M40" i="8"/>
  <c r="J40" i="8"/>
  <c r="Y40" i="8" s="1"/>
  <c r="AB40" i="8" s="1"/>
  <c r="V39" i="8"/>
  <c r="S39" i="8"/>
  <c r="P39" i="8"/>
  <c r="M39" i="8"/>
  <c r="M37" i="8" s="1"/>
  <c r="J39" i="8"/>
  <c r="V38" i="8"/>
  <c r="V37" i="8" s="1"/>
  <c r="V36" i="8" s="1"/>
  <c r="V60" i="8" s="1"/>
  <c r="S38" i="8"/>
  <c r="P38" i="8"/>
  <c r="M38" i="8"/>
  <c r="J38" i="8"/>
  <c r="Y38" i="8" s="1"/>
  <c r="AB38" i="8" s="1"/>
  <c r="S37" i="8"/>
  <c r="S36" i="8" s="1"/>
  <c r="Y34" i="8"/>
  <c r="Y33" i="8"/>
  <c r="Y32" i="8"/>
  <c r="Y31" i="8"/>
  <c r="Y30" i="8"/>
  <c r="Y29" i="8"/>
  <c r="Y28" i="8"/>
  <c r="Y27" i="8"/>
  <c r="AB26" i="8"/>
  <c r="Y26" i="8"/>
  <c r="AB27" i="8" s="1"/>
  <c r="Y25" i="8"/>
  <c r="V24" i="8"/>
  <c r="S24" i="8"/>
  <c r="P24" i="8"/>
  <c r="M24" i="8"/>
  <c r="Y24" i="8" s="1"/>
  <c r="AB24" i="8" s="1"/>
  <c r="J24" i="8"/>
  <c r="V23" i="8"/>
  <c r="S23" i="8"/>
  <c r="P23" i="8"/>
  <c r="M23" i="8"/>
  <c r="J23" i="8"/>
  <c r="Y23" i="8" s="1"/>
  <c r="V22" i="8"/>
  <c r="S22" i="8"/>
  <c r="P22" i="8"/>
  <c r="M22" i="8"/>
  <c r="Y22" i="8" s="1"/>
  <c r="AB22" i="8" s="1"/>
  <c r="J22" i="8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H122" i="7"/>
  <c r="G122" i="7"/>
  <c r="F122" i="7"/>
  <c r="E122" i="7"/>
  <c r="D122" i="7"/>
  <c r="C122" i="7"/>
  <c r="H113" i="7"/>
  <c r="G113" i="7"/>
  <c r="F113" i="7"/>
  <c r="E113" i="7"/>
  <c r="D113" i="7"/>
  <c r="C113" i="7"/>
  <c r="H107" i="7"/>
  <c r="G107" i="7"/>
  <c r="F107" i="7"/>
  <c r="E107" i="7"/>
  <c r="D107" i="7"/>
  <c r="C107" i="7"/>
  <c r="H90" i="7"/>
  <c r="G90" i="7"/>
  <c r="F90" i="7"/>
  <c r="E90" i="7"/>
  <c r="D90" i="7"/>
  <c r="C90" i="7"/>
  <c r="H87" i="7"/>
  <c r="G87" i="7"/>
  <c r="F87" i="7"/>
  <c r="E87" i="7"/>
  <c r="E86" i="7" s="1"/>
  <c r="D87" i="7"/>
  <c r="C87" i="7"/>
  <c r="H86" i="7"/>
  <c r="G86" i="7"/>
  <c r="F86" i="7"/>
  <c r="D86" i="7"/>
  <c r="C86" i="7"/>
  <c r="H67" i="7"/>
  <c r="G67" i="7"/>
  <c r="F67" i="7"/>
  <c r="E67" i="7"/>
  <c r="D67" i="7"/>
  <c r="C67" i="7"/>
  <c r="H61" i="7"/>
  <c r="G61" i="7"/>
  <c r="F61" i="7"/>
  <c r="E61" i="7"/>
  <c r="D61" i="7"/>
  <c r="C61" i="7"/>
  <c r="H58" i="7"/>
  <c r="G58" i="7"/>
  <c r="F58" i="7"/>
  <c r="E58" i="7"/>
  <c r="D58" i="7"/>
  <c r="C58" i="7"/>
  <c r="H55" i="7"/>
  <c r="G55" i="7"/>
  <c r="F55" i="7"/>
  <c r="E55" i="7"/>
  <c r="D55" i="7"/>
  <c r="C55" i="7"/>
  <c r="H45" i="7"/>
  <c r="G45" i="7"/>
  <c r="F45" i="7"/>
  <c r="E45" i="7"/>
  <c r="E44" i="7" s="1"/>
  <c r="D45" i="7"/>
  <c r="C45" i="7"/>
  <c r="H44" i="7"/>
  <c r="G44" i="7"/>
  <c r="F44" i="7"/>
  <c r="D44" i="7"/>
  <c r="C44" i="7"/>
  <c r="H39" i="7"/>
  <c r="G39" i="7"/>
  <c r="F39" i="7"/>
  <c r="E39" i="7"/>
  <c r="E38" i="7" s="1"/>
  <c r="D39" i="7"/>
  <c r="C39" i="7"/>
  <c r="H38" i="7"/>
  <c r="G38" i="7"/>
  <c r="F38" i="7"/>
  <c r="D38" i="7"/>
  <c r="C38" i="7"/>
  <c r="H33" i="7"/>
  <c r="G33" i="7"/>
  <c r="F33" i="7"/>
  <c r="E33" i="7"/>
  <c r="D33" i="7"/>
  <c r="C33" i="7"/>
  <c r="H27" i="7"/>
  <c r="G27" i="7"/>
  <c r="F27" i="7"/>
  <c r="E27" i="7"/>
  <c r="D27" i="7"/>
  <c r="C27" i="7"/>
  <c r="C21" i="7"/>
  <c r="H14" i="7"/>
  <c r="G14" i="7"/>
  <c r="F14" i="7"/>
  <c r="E14" i="7"/>
  <c r="D14" i="7"/>
  <c r="C14" i="7"/>
  <c r="Y100" i="8" l="1"/>
  <c r="Y105" i="8"/>
  <c r="AB23" i="8"/>
  <c r="M36" i="8"/>
  <c r="M60" i="8" s="1"/>
  <c r="Y47" i="8"/>
  <c r="AB47" i="8" s="1"/>
  <c r="S60" i="8"/>
  <c r="Y39" i="8"/>
  <c r="AB39" i="8" s="1"/>
  <c r="Y43" i="8"/>
  <c r="AB43" i="8" s="1"/>
  <c r="Y48" i="8"/>
  <c r="AB48" i="8" s="1"/>
  <c r="Y53" i="8"/>
  <c r="AB53" i="8" s="1"/>
  <c r="Y82" i="8"/>
  <c r="J37" i="8"/>
  <c r="J46" i="8"/>
  <c r="Y46" i="8" s="1"/>
  <c r="AB46" i="8" s="1"/>
  <c r="J85" i="8"/>
  <c r="M96" i="8"/>
  <c r="Y96" i="8" s="1"/>
  <c r="Y101" i="8"/>
  <c r="Y106" i="8"/>
  <c r="M85" i="8"/>
  <c r="M81" i="8" s="1"/>
  <c r="Y37" i="8" l="1"/>
  <c r="AB37" i="8" s="1"/>
  <c r="J36" i="8"/>
  <c r="Y85" i="8"/>
  <c r="J81" i="8"/>
  <c r="Y81" i="8" s="1"/>
  <c r="Y36" i="8" l="1"/>
  <c r="AB36" i="8" s="1"/>
  <c r="J60" i="8"/>
  <c r="Y60" i="8" s="1"/>
  <c r="AB60" i="8" l="1"/>
  <c r="Y68" i="8"/>
  <c r="AC124" i="6" l="1"/>
  <c r="AB124" i="6"/>
  <c r="Z124" i="6"/>
  <c r="Y124" i="6"/>
  <c r="W124" i="6"/>
  <c r="V124" i="6"/>
  <c r="T124" i="6"/>
  <c r="S124" i="6"/>
  <c r="Q124" i="6"/>
  <c r="P124" i="6"/>
  <c r="N124" i="6"/>
  <c r="M124" i="6"/>
  <c r="K124" i="6"/>
  <c r="J124" i="6"/>
  <c r="H124" i="6"/>
  <c r="G124" i="6"/>
  <c r="AC123" i="6"/>
  <c r="AB123" i="6"/>
  <c r="Z123" i="6"/>
  <c r="Y123" i="6"/>
  <c r="W123" i="6"/>
  <c r="V123" i="6"/>
  <c r="T123" i="6"/>
  <c r="S123" i="6"/>
  <c r="Q123" i="6"/>
  <c r="P123" i="6"/>
  <c r="N123" i="6"/>
  <c r="M123" i="6"/>
  <c r="K123" i="6"/>
  <c r="J123" i="6"/>
  <c r="H123" i="6"/>
  <c r="G123" i="6"/>
  <c r="AC122" i="6"/>
  <c r="AB122" i="6"/>
  <c r="Z122" i="6"/>
  <c r="Y122" i="6"/>
  <c r="W122" i="6"/>
  <c r="V122" i="6"/>
  <c r="T122" i="6"/>
  <c r="S122" i="6"/>
  <c r="Q122" i="6"/>
  <c r="P122" i="6"/>
  <c r="N122" i="6"/>
  <c r="M122" i="6"/>
  <c r="K122" i="6"/>
  <c r="J122" i="6"/>
  <c r="H122" i="6"/>
  <c r="G122" i="6"/>
  <c r="AC121" i="6"/>
  <c r="AB121" i="6"/>
  <c r="Z121" i="6"/>
  <c r="Y121" i="6"/>
  <c r="W121" i="6"/>
  <c r="V121" i="6"/>
  <c r="T121" i="6"/>
  <c r="S121" i="6"/>
  <c r="Q121" i="6"/>
  <c r="P121" i="6"/>
  <c r="N121" i="6"/>
  <c r="M121" i="6"/>
  <c r="K121" i="6"/>
  <c r="J121" i="6"/>
  <c r="H121" i="6"/>
  <c r="G121" i="6"/>
  <c r="AC120" i="6"/>
  <c r="AB120" i="6"/>
  <c r="Z120" i="6"/>
  <c r="Y120" i="6"/>
  <c r="W120" i="6"/>
  <c r="V120" i="6"/>
  <c r="T120" i="6"/>
  <c r="S120" i="6"/>
  <c r="Q120" i="6"/>
  <c r="P120" i="6"/>
  <c r="N120" i="6"/>
  <c r="M120" i="6"/>
  <c r="K120" i="6"/>
  <c r="J120" i="6"/>
  <c r="H120" i="6"/>
  <c r="G120" i="6"/>
  <c r="AC119" i="6"/>
  <c r="AB119" i="6"/>
  <c r="Z119" i="6"/>
  <c r="Y119" i="6"/>
  <c r="W119" i="6"/>
  <c r="V119" i="6"/>
  <c r="T119" i="6"/>
  <c r="S119" i="6"/>
  <c r="Q119" i="6"/>
  <c r="P119" i="6"/>
  <c r="N119" i="6"/>
  <c r="M119" i="6"/>
  <c r="K119" i="6"/>
  <c r="J119" i="6"/>
  <c r="H119" i="6"/>
  <c r="G119" i="6"/>
  <c r="AC118" i="6"/>
  <c r="AB118" i="6"/>
  <c r="Z118" i="6"/>
  <c r="Y118" i="6"/>
  <c r="W118" i="6"/>
  <c r="V118" i="6"/>
  <c r="T118" i="6"/>
  <c r="S118" i="6"/>
  <c r="Q118" i="6"/>
  <c r="P118" i="6"/>
  <c r="N118" i="6"/>
  <c r="M118" i="6"/>
  <c r="K118" i="6"/>
  <c r="J118" i="6"/>
  <c r="H118" i="6"/>
  <c r="G118" i="6"/>
  <c r="Y113" i="6"/>
  <c r="Y111" i="6"/>
  <c r="V109" i="6"/>
  <c r="S109" i="6"/>
  <c r="P109" i="6"/>
  <c r="M109" i="6"/>
  <c r="J109" i="6"/>
  <c r="Y109" i="6" s="1"/>
  <c r="V107" i="6"/>
  <c r="S107" i="6"/>
  <c r="P107" i="6"/>
  <c r="M107" i="6"/>
  <c r="Y107" i="6" s="1"/>
  <c r="J107" i="6"/>
  <c r="V106" i="6"/>
  <c r="V105" i="6" s="1"/>
  <c r="S106" i="6"/>
  <c r="P106" i="6"/>
  <c r="M106" i="6"/>
  <c r="M105" i="6" s="1"/>
  <c r="J106" i="6"/>
  <c r="Y106" i="6" s="1"/>
  <c r="S105" i="6"/>
  <c r="P105" i="6"/>
  <c r="V103" i="6"/>
  <c r="S103" i="6"/>
  <c r="P103" i="6"/>
  <c r="M103" i="6"/>
  <c r="J103" i="6"/>
  <c r="Y103" i="6" s="1"/>
  <c r="V102" i="6"/>
  <c r="S102" i="6"/>
  <c r="P102" i="6"/>
  <c r="M102" i="6"/>
  <c r="Y102" i="6" s="1"/>
  <c r="J102" i="6"/>
  <c r="V101" i="6"/>
  <c r="V100" i="6" s="1"/>
  <c r="S101" i="6"/>
  <c r="P101" i="6"/>
  <c r="M101" i="6"/>
  <c r="M100" i="6" s="1"/>
  <c r="J101" i="6"/>
  <c r="J100" i="6" s="1"/>
  <c r="S100" i="6"/>
  <c r="P100" i="6"/>
  <c r="V98" i="6"/>
  <c r="S98" i="6"/>
  <c r="P98" i="6"/>
  <c r="M98" i="6"/>
  <c r="J98" i="6"/>
  <c r="Y98" i="6" s="1"/>
  <c r="V97" i="6"/>
  <c r="S97" i="6"/>
  <c r="S96" i="6" s="1"/>
  <c r="P97" i="6"/>
  <c r="P96" i="6" s="1"/>
  <c r="M97" i="6"/>
  <c r="J97" i="6"/>
  <c r="Y97" i="6" s="1"/>
  <c r="V96" i="6"/>
  <c r="M96" i="6"/>
  <c r="J96" i="6"/>
  <c r="Y94" i="6"/>
  <c r="V92" i="6"/>
  <c r="S92" i="6"/>
  <c r="P92" i="6"/>
  <c r="M92" i="6"/>
  <c r="J92" i="6"/>
  <c r="Y92" i="6" s="1"/>
  <c r="Y91" i="6"/>
  <c r="V91" i="6"/>
  <c r="S91" i="6"/>
  <c r="P91" i="6"/>
  <c r="M91" i="6"/>
  <c r="J91" i="6"/>
  <c r="V90" i="6"/>
  <c r="S90" i="6"/>
  <c r="P90" i="6"/>
  <c r="M90" i="6"/>
  <c r="J90" i="6"/>
  <c r="Y90" i="6" s="1"/>
  <c r="Y88" i="6"/>
  <c r="V87" i="6"/>
  <c r="S87" i="6"/>
  <c r="P87" i="6"/>
  <c r="P85" i="6" s="1"/>
  <c r="M87" i="6"/>
  <c r="J87" i="6"/>
  <c r="Y87" i="6" s="1"/>
  <c r="V86" i="6"/>
  <c r="V85" i="6" s="1"/>
  <c r="S86" i="6"/>
  <c r="P86" i="6"/>
  <c r="M86" i="6"/>
  <c r="M85" i="6" s="1"/>
  <c r="J86" i="6"/>
  <c r="Y86" i="6" s="1"/>
  <c r="U85" i="6"/>
  <c r="S85" i="6"/>
  <c r="Y84" i="6"/>
  <c r="V84" i="6"/>
  <c r="S84" i="6"/>
  <c r="P84" i="6"/>
  <c r="M84" i="6"/>
  <c r="J84" i="6"/>
  <c r="V83" i="6"/>
  <c r="V82" i="6" s="1"/>
  <c r="V81" i="6" s="1"/>
  <c r="S83" i="6"/>
  <c r="S82" i="6" s="1"/>
  <c r="S81" i="6" s="1"/>
  <c r="P83" i="6"/>
  <c r="M83" i="6"/>
  <c r="J83" i="6"/>
  <c r="J82" i="6" s="1"/>
  <c r="P82" i="6"/>
  <c r="M82" i="6"/>
  <c r="M81" i="6" s="1"/>
  <c r="Y79" i="6"/>
  <c r="Y78" i="6"/>
  <c r="Y77" i="6"/>
  <c r="Y76" i="6"/>
  <c r="Y75" i="6"/>
  <c r="Y74" i="6"/>
  <c r="V72" i="6"/>
  <c r="S72" i="6"/>
  <c r="P72" i="6"/>
  <c r="M72" i="6"/>
  <c r="J72" i="6"/>
  <c r="Y72" i="6" s="1"/>
  <c r="Y71" i="6"/>
  <c r="V71" i="6"/>
  <c r="S71" i="6"/>
  <c r="P71" i="6"/>
  <c r="M71" i="6"/>
  <c r="J71" i="6"/>
  <c r="V70" i="6"/>
  <c r="S70" i="6"/>
  <c r="P70" i="6"/>
  <c r="M70" i="6"/>
  <c r="J70" i="6"/>
  <c r="Y70" i="6" s="1"/>
  <c r="V69" i="6"/>
  <c r="S69" i="6"/>
  <c r="P69" i="6"/>
  <c r="M69" i="6"/>
  <c r="Y69" i="6" s="1"/>
  <c r="J69" i="6"/>
  <c r="V66" i="6"/>
  <c r="S66" i="6"/>
  <c r="P66" i="6"/>
  <c r="M66" i="6"/>
  <c r="J66" i="6"/>
  <c r="Y66" i="6" s="1"/>
  <c r="V65" i="6"/>
  <c r="S65" i="6"/>
  <c r="P65" i="6"/>
  <c r="M65" i="6"/>
  <c r="J65" i="6"/>
  <c r="Y65" i="6" s="1"/>
  <c r="V64" i="6"/>
  <c r="S64" i="6"/>
  <c r="P64" i="6"/>
  <c r="M64" i="6"/>
  <c r="J64" i="6"/>
  <c r="Y64" i="6" s="1"/>
  <c r="V63" i="6"/>
  <c r="S63" i="6"/>
  <c r="P63" i="6"/>
  <c r="M63" i="6"/>
  <c r="J63" i="6"/>
  <c r="Y63" i="6" s="1"/>
  <c r="V62" i="6"/>
  <c r="S62" i="6"/>
  <c r="P62" i="6"/>
  <c r="M62" i="6"/>
  <c r="J62" i="6"/>
  <c r="Y62" i="6" s="1"/>
  <c r="Y58" i="6"/>
  <c r="V58" i="6"/>
  <c r="S58" i="6"/>
  <c r="P58" i="6"/>
  <c r="M58" i="6"/>
  <c r="J58" i="6"/>
  <c r="V56" i="6"/>
  <c r="S56" i="6"/>
  <c r="P56" i="6"/>
  <c r="M56" i="6"/>
  <c r="J56" i="6"/>
  <c r="Y56" i="6" s="1"/>
  <c r="AB56" i="6" s="1"/>
  <c r="V55" i="6"/>
  <c r="V53" i="6" s="1"/>
  <c r="V52" i="6" s="1"/>
  <c r="S55" i="6"/>
  <c r="P55" i="6"/>
  <c r="M55" i="6"/>
  <c r="J55" i="6"/>
  <c r="J53" i="6" s="1"/>
  <c r="V54" i="6"/>
  <c r="S54" i="6"/>
  <c r="S53" i="6" s="1"/>
  <c r="S52" i="6" s="1"/>
  <c r="P54" i="6"/>
  <c r="P53" i="6" s="1"/>
  <c r="P52" i="6" s="1"/>
  <c r="M54" i="6"/>
  <c r="J54" i="6"/>
  <c r="Y54" i="6" s="1"/>
  <c r="AB54" i="6" s="1"/>
  <c r="M53" i="6"/>
  <c r="M52" i="6" s="1"/>
  <c r="V50" i="6"/>
  <c r="S50" i="6"/>
  <c r="P50" i="6"/>
  <c r="M50" i="6"/>
  <c r="J50" i="6"/>
  <c r="Y50" i="6" s="1"/>
  <c r="AB50" i="6" s="1"/>
  <c r="V49" i="6"/>
  <c r="S49" i="6"/>
  <c r="S47" i="6" s="1"/>
  <c r="S46" i="6" s="1"/>
  <c r="P49" i="6"/>
  <c r="M49" i="6"/>
  <c r="J49" i="6"/>
  <c r="Y49" i="6" s="1"/>
  <c r="AB49" i="6" s="1"/>
  <c r="Y48" i="6"/>
  <c r="AB48" i="6" s="1"/>
  <c r="V48" i="6"/>
  <c r="S48" i="6"/>
  <c r="P48" i="6"/>
  <c r="P47" i="6" s="1"/>
  <c r="P46" i="6" s="1"/>
  <c r="M48" i="6"/>
  <c r="M47" i="6" s="1"/>
  <c r="M46" i="6" s="1"/>
  <c r="J48" i="6"/>
  <c r="V47" i="6"/>
  <c r="V46" i="6" s="1"/>
  <c r="J47" i="6"/>
  <c r="V44" i="6"/>
  <c r="S44" i="6"/>
  <c r="S42" i="6" s="1"/>
  <c r="P44" i="6"/>
  <c r="M44" i="6"/>
  <c r="J44" i="6"/>
  <c r="Y44" i="6" s="1"/>
  <c r="AB44" i="6" s="1"/>
  <c r="V43" i="6"/>
  <c r="S43" i="6"/>
  <c r="P43" i="6"/>
  <c r="P42" i="6" s="1"/>
  <c r="M43" i="6"/>
  <c r="Y43" i="6" s="1"/>
  <c r="AB43" i="6" s="1"/>
  <c r="J43" i="6"/>
  <c r="V42" i="6"/>
  <c r="J42" i="6"/>
  <c r="V41" i="6"/>
  <c r="S41" i="6"/>
  <c r="P41" i="6"/>
  <c r="M41" i="6"/>
  <c r="J41" i="6"/>
  <c r="Y41" i="6" s="1"/>
  <c r="AB41" i="6" s="1"/>
  <c r="V40" i="6"/>
  <c r="S40" i="6"/>
  <c r="P40" i="6"/>
  <c r="M40" i="6"/>
  <c r="J40" i="6"/>
  <c r="Y40" i="6" s="1"/>
  <c r="AB40" i="6" s="1"/>
  <c r="Y39" i="6"/>
  <c r="AB39" i="6" s="1"/>
  <c r="V39" i="6"/>
  <c r="S39" i="6"/>
  <c r="P39" i="6"/>
  <c r="P37" i="6" s="1"/>
  <c r="M39" i="6"/>
  <c r="J39" i="6"/>
  <c r="V38" i="6"/>
  <c r="V37" i="6" s="1"/>
  <c r="V36" i="6" s="1"/>
  <c r="S38" i="6"/>
  <c r="P38" i="6"/>
  <c r="M38" i="6"/>
  <c r="M37" i="6" s="1"/>
  <c r="J38" i="6"/>
  <c r="Y38" i="6" s="1"/>
  <c r="AB38" i="6" s="1"/>
  <c r="S37" i="6"/>
  <c r="S36" i="6" s="1"/>
  <c r="S60" i="6" s="1"/>
  <c r="Y34" i="6"/>
  <c r="Y33" i="6"/>
  <c r="Y32" i="6"/>
  <c r="Y31" i="6"/>
  <c r="Y30" i="6"/>
  <c r="Y29" i="6"/>
  <c r="Y28" i="6"/>
  <c r="Y27" i="6"/>
  <c r="AB27" i="6" s="1"/>
  <c r="AB26" i="6"/>
  <c r="Y26" i="6"/>
  <c r="Y25" i="6"/>
  <c r="V24" i="6"/>
  <c r="S24" i="6"/>
  <c r="P24" i="6"/>
  <c r="M24" i="6"/>
  <c r="Y24" i="6" s="1"/>
  <c r="AB24" i="6" s="1"/>
  <c r="J24" i="6"/>
  <c r="V23" i="6"/>
  <c r="S23" i="6"/>
  <c r="P23" i="6"/>
  <c r="M23" i="6"/>
  <c r="J23" i="6"/>
  <c r="Y23" i="6" s="1"/>
  <c r="V22" i="6"/>
  <c r="S22" i="6"/>
  <c r="P22" i="6"/>
  <c r="M22" i="6"/>
  <c r="J22" i="6"/>
  <c r="Y22" i="6" s="1"/>
  <c r="AB22" i="6" s="1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H122" i="5"/>
  <c r="G122" i="5"/>
  <c r="F122" i="5"/>
  <c r="E122" i="5"/>
  <c r="D122" i="5"/>
  <c r="C122" i="5"/>
  <c r="H113" i="5"/>
  <c r="G113" i="5"/>
  <c r="F113" i="5"/>
  <c r="E113" i="5"/>
  <c r="D113" i="5"/>
  <c r="C113" i="5"/>
  <c r="H107" i="5"/>
  <c r="G107" i="5"/>
  <c r="F107" i="5"/>
  <c r="E107" i="5"/>
  <c r="D107" i="5"/>
  <c r="C107" i="5"/>
  <c r="H90" i="5"/>
  <c r="G90" i="5"/>
  <c r="F90" i="5"/>
  <c r="E90" i="5"/>
  <c r="D90" i="5"/>
  <c r="C90" i="5"/>
  <c r="H87" i="5"/>
  <c r="G87" i="5"/>
  <c r="F87" i="5"/>
  <c r="E87" i="5"/>
  <c r="E86" i="5" s="1"/>
  <c r="D87" i="5"/>
  <c r="C87" i="5"/>
  <c r="H86" i="5"/>
  <c r="G86" i="5"/>
  <c r="F86" i="5"/>
  <c r="D86" i="5"/>
  <c r="C86" i="5"/>
  <c r="H67" i="5"/>
  <c r="G67" i="5"/>
  <c r="F67" i="5"/>
  <c r="E67" i="5"/>
  <c r="D67" i="5"/>
  <c r="C67" i="5"/>
  <c r="H61" i="5"/>
  <c r="G61" i="5"/>
  <c r="F61" i="5"/>
  <c r="E61" i="5"/>
  <c r="D61" i="5"/>
  <c r="C61" i="5"/>
  <c r="H58" i="5"/>
  <c r="G58" i="5"/>
  <c r="F58" i="5"/>
  <c r="E58" i="5"/>
  <c r="D58" i="5"/>
  <c r="C58" i="5"/>
  <c r="H55" i="5"/>
  <c r="G55" i="5"/>
  <c r="F55" i="5"/>
  <c r="E55" i="5"/>
  <c r="D55" i="5"/>
  <c r="C55" i="5"/>
  <c r="H45" i="5"/>
  <c r="G45" i="5"/>
  <c r="F45" i="5"/>
  <c r="E45" i="5"/>
  <c r="E44" i="5" s="1"/>
  <c r="D45" i="5"/>
  <c r="C45" i="5"/>
  <c r="H44" i="5"/>
  <c r="G44" i="5"/>
  <c r="F44" i="5"/>
  <c r="D44" i="5"/>
  <c r="C44" i="5"/>
  <c r="H39" i="5"/>
  <c r="H38" i="5" s="1"/>
  <c r="G39" i="5"/>
  <c r="F39" i="5"/>
  <c r="E39" i="5"/>
  <c r="E38" i="5" s="1"/>
  <c r="D39" i="5"/>
  <c r="D38" i="5" s="1"/>
  <c r="C39" i="5"/>
  <c r="G38" i="5"/>
  <c r="F38" i="5"/>
  <c r="C38" i="5"/>
  <c r="H33" i="5"/>
  <c r="G33" i="5"/>
  <c r="F33" i="5"/>
  <c r="E33" i="5"/>
  <c r="D33" i="5"/>
  <c r="C33" i="5"/>
  <c r="H27" i="5"/>
  <c r="G27" i="5"/>
  <c r="F27" i="5"/>
  <c r="E27" i="5"/>
  <c r="D27" i="5"/>
  <c r="C27" i="5"/>
  <c r="C21" i="5"/>
  <c r="H14" i="5"/>
  <c r="G14" i="5"/>
  <c r="F14" i="5"/>
  <c r="E14" i="5"/>
  <c r="D14" i="5"/>
  <c r="C14" i="5"/>
  <c r="M36" i="6" l="1"/>
  <c r="M60" i="6" s="1"/>
  <c r="AB23" i="6"/>
  <c r="P81" i="6"/>
  <c r="J81" i="6"/>
  <c r="Y81" i="6" s="1"/>
  <c r="Y82" i="6"/>
  <c r="Y100" i="6"/>
  <c r="Y47" i="6"/>
  <c r="AB47" i="6" s="1"/>
  <c r="Y53" i="6"/>
  <c r="AB53" i="6" s="1"/>
  <c r="J52" i="6"/>
  <c r="Y52" i="6" s="1"/>
  <c r="AB52" i="6" s="1"/>
  <c r="P36" i="6"/>
  <c r="P60" i="6" s="1"/>
  <c r="V60" i="6"/>
  <c r="Y96" i="6"/>
  <c r="J37" i="6"/>
  <c r="M42" i="6"/>
  <c r="Y42" i="6" s="1"/>
  <c r="AB42" i="6" s="1"/>
  <c r="J46" i="6"/>
  <c r="Y46" i="6" s="1"/>
  <c r="AB46" i="6" s="1"/>
  <c r="Y101" i="6"/>
  <c r="Y55" i="6"/>
  <c r="AB55" i="6" s="1"/>
  <c r="Y83" i="6"/>
  <c r="J105" i="6"/>
  <c r="Y105" i="6" s="1"/>
  <c r="J85" i="6"/>
  <c r="Y85" i="6" s="1"/>
  <c r="Y37" i="6" l="1"/>
  <c r="AB37" i="6" s="1"/>
  <c r="J36" i="6"/>
  <c r="Y36" i="6" l="1"/>
  <c r="AB36" i="6" s="1"/>
  <c r="J60" i="6"/>
  <c r="Y60" i="6" s="1"/>
  <c r="AB60" i="6" l="1"/>
  <c r="Y68" i="6"/>
  <c r="AC124" i="2" l="1"/>
  <c r="AB124" i="2"/>
  <c r="Z124" i="2"/>
  <c r="Y124" i="2"/>
  <c r="W124" i="2"/>
  <c r="V124" i="2"/>
  <c r="T124" i="2"/>
  <c r="S124" i="2"/>
  <c r="Q124" i="2"/>
  <c r="P124" i="2"/>
  <c r="N124" i="2"/>
  <c r="M124" i="2"/>
  <c r="K124" i="2"/>
  <c r="J124" i="2"/>
  <c r="H124" i="2"/>
  <c r="G124" i="2"/>
  <c r="AC123" i="2"/>
  <c r="AB123" i="2"/>
  <c r="Z123" i="2"/>
  <c r="Y123" i="2"/>
  <c r="W123" i="2"/>
  <c r="V123" i="2"/>
  <c r="T123" i="2"/>
  <c r="S123" i="2"/>
  <c r="Q123" i="2"/>
  <c r="P123" i="2"/>
  <c r="N123" i="2"/>
  <c r="M123" i="2"/>
  <c r="K123" i="2"/>
  <c r="J123" i="2"/>
  <c r="H123" i="2"/>
  <c r="G123" i="2"/>
  <c r="AC121" i="2"/>
  <c r="AB121" i="2"/>
  <c r="Z121" i="2"/>
  <c r="Y121" i="2"/>
  <c r="W121" i="2"/>
  <c r="V121" i="2"/>
  <c r="T121" i="2"/>
  <c r="S121" i="2"/>
  <c r="Q121" i="2"/>
  <c r="P121" i="2"/>
  <c r="N121" i="2"/>
  <c r="M121" i="2"/>
  <c r="K121" i="2"/>
  <c r="J121" i="2"/>
  <c r="H121" i="2"/>
  <c r="G121" i="2"/>
  <c r="AC120" i="2"/>
  <c r="AB120" i="2"/>
  <c r="Z120" i="2"/>
  <c r="Y120" i="2"/>
  <c r="W120" i="2"/>
  <c r="V120" i="2"/>
  <c r="T120" i="2"/>
  <c r="S120" i="2"/>
  <c r="Q120" i="2"/>
  <c r="P120" i="2"/>
  <c r="N120" i="2"/>
  <c r="M120" i="2"/>
  <c r="K120" i="2"/>
  <c r="J120" i="2"/>
  <c r="H120" i="2"/>
  <c r="G120" i="2"/>
  <c r="AC119" i="2"/>
  <c r="AB119" i="2"/>
  <c r="Z119" i="2"/>
  <c r="Y119" i="2"/>
  <c r="W119" i="2"/>
  <c r="V119" i="2"/>
  <c r="T119" i="2"/>
  <c r="S119" i="2"/>
  <c r="Q119" i="2"/>
  <c r="P119" i="2"/>
  <c r="N119" i="2"/>
  <c r="M119" i="2"/>
  <c r="K119" i="2"/>
  <c r="J119" i="2"/>
  <c r="H119" i="2"/>
  <c r="G119" i="2"/>
  <c r="Y113" i="2"/>
  <c r="Y111" i="2"/>
  <c r="V109" i="2"/>
  <c r="S109" i="2"/>
  <c r="P109" i="2"/>
  <c r="M109" i="2"/>
  <c r="Y109" i="2" s="1"/>
  <c r="J109" i="2"/>
  <c r="V107" i="2"/>
  <c r="S107" i="2"/>
  <c r="P107" i="2"/>
  <c r="M107" i="2"/>
  <c r="J107" i="2"/>
  <c r="Y107" i="2" s="1"/>
  <c r="V106" i="2"/>
  <c r="S106" i="2"/>
  <c r="P106" i="2"/>
  <c r="P105" i="2" s="1"/>
  <c r="M106" i="2"/>
  <c r="J106" i="2"/>
  <c r="J105" i="2" s="1"/>
  <c r="V105" i="2"/>
  <c r="S105" i="2"/>
  <c r="M105" i="2"/>
  <c r="V103" i="2"/>
  <c r="S103" i="2"/>
  <c r="P103" i="2"/>
  <c r="M103" i="2"/>
  <c r="J103" i="2"/>
  <c r="V102" i="2"/>
  <c r="S102" i="2"/>
  <c r="P102" i="2"/>
  <c r="M102" i="2"/>
  <c r="J102" i="2"/>
  <c r="Y102" i="2" s="1"/>
  <c r="V101" i="2"/>
  <c r="V100" i="2" s="1"/>
  <c r="S101" i="2"/>
  <c r="P101" i="2"/>
  <c r="M101" i="2"/>
  <c r="J101" i="2"/>
  <c r="P100" i="2"/>
  <c r="M100" i="2"/>
  <c r="J100" i="2"/>
  <c r="V98" i="2"/>
  <c r="V96" i="2" s="1"/>
  <c r="S98" i="2"/>
  <c r="P98" i="2"/>
  <c r="M98" i="2"/>
  <c r="J98" i="2"/>
  <c r="V97" i="2"/>
  <c r="S97" i="2"/>
  <c r="S96" i="2" s="1"/>
  <c r="P97" i="2"/>
  <c r="P96" i="2" s="1"/>
  <c r="M97" i="2"/>
  <c r="J97" i="2"/>
  <c r="M96" i="2"/>
  <c r="J96" i="2"/>
  <c r="Y94" i="2"/>
  <c r="V92" i="2"/>
  <c r="S92" i="2"/>
  <c r="P92" i="2"/>
  <c r="M92" i="2"/>
  <c r="J92" i="2"/>
  <c r="Y92" i="2" s="1"/>
  <c r="V91" i="2"/>
  <c r="S91" i="2"/>
  <c r="P91" i="2"/>
  <c r="M91" i="2"/>
  <c r="J91" i="2"/>
  <c r="V90" i="2"/>
  <c r="S90" i="2"/>
  <c r="P90" i="2"/>
  <c r="M90" i="2"/>
  <c r="Y90" i="2" s="1"/>
  <c r="J90" i="2"/>
  <c r="Y88" i="2"/>
  <c r="V87" i="2"/>
  <c r="S87" i="2"/>
  <c r="P87" i="2"/>
  <c r="M87" i="2"/>
  <c r="J87" i="2"/>
  <c r="Y87" i="2" s="1"/>
  <c r="V86" i="2"/>
  <c r="S86" i="2"/>
  <c r="S85" i="2" s="1"/>
  <c r="P86" i="2"/>
  <c r="P85" i="2" s="1"/>
  <c r="M86" i="2"/>
  <c r="M85" i="2" s="1"/>
  <c r="J86" i="2"/>
  <c r="Y86" i="2" s="1"/>
  <c r="V85" i="2"/>
  <c r="U85" i="2"/>
  <c r="V84" i="2"/>
  <c r="V82" i="2" s="1"/>
  <c r="S84" i="2"/>
  <c r="S82" i="2" s="1"/>
  <c r="P84" i="2"/>
  <c r="M84" i="2"/>
  <c r="J84" i="2"/>
  <c r="V83" i="2"/>
  <c r="S83" i="2"/>
  <c r="P83" i="2"/>
  <c r="M83" i="2"/>
  <c r="J83" i="2"/>
  <c r="P82" i="2"/>
  <c r="M82" i="2"/>
  <c r="J82" i="2"/>
  <c r="Y79" i="2"/>
  <c r="Y78" i="2"/>
  <c r="Y77" i="2"/>
  <c r="Y76" i="2"/>
  <c r="Y75" i="2"/>
  <c r="Y74" i="2"/>
  <c r="V72" i="2"/>
  <c r="S72" i="2"/>
  <c r="P72" i="2"/>
  <c r="M72" i="2"/>
  <c r="J72" i="2"/>
  <c r="V71" i="2"/>
  <c r="S71" i="2"/>
  <c r="P71" i="2"/>
  <c r="M71" i="2"/>
  <c r="J71" i="2"/>
  <c r="V70" i="2"/>
  <c r="S70" i="2"/>
  <c r="P70" i="2"/>
  <c r="M70" i="2"/>
  <c r="J70" i="2"/>
  <c r="V66" i="2"/>
  <c r="S66" i="2"/>
  <c r="P66" i="2"/>
  <c r="M66" i="2"/>
  <c r="J66" i="2"/>
  <c r="V65" i="2"/>
  <c r="S65" i="2"/>
  <c r="P65" i="2"/>
  <c r="M65" i="2"/>
  <c r="J65" i="2"/>
  <c r="Y65" i="2" s="1"/>
  <c r="V64" i="2"/>
  <c r="S64" i="2"/>
  <c r="P64" i="2"/>
  <c r="M64" i="2"/>
  <c r="J64" i="2"/>
  <c r="Y64" i="2" s="1"/>
  <c r="V63" i="2"/>
  <c r="S63" i="2"/>
  <c r="P63" i="2"/>
  <c r="M63" i="2"/>
  <c r="J63" i="2"/>
  <c r="Y63" i="2" s="1"/>
  <c r="V58" i="2"/>
  <c r="S58" i="2"/>
  <c r="P58" i="2"/>
  <c r="M58" i="2"/>
  <c r="J58" i="2"/>
  <c r="V56" i="2"/>
  <c r="S56" i="2"/>
  <c r="P56" i="2"/>
  <c r="M56" i="2"/>
  <c r="J56" i="2"/>
  <c r="Y56" i="2" s="1"/>
  <c r="AB56" i="2" s="1"/>
  <c r="V55" i="2"/>
  <c r="S55" i="2"/>
  <c r="P55" i="2"/>
  <c r="M55" i="2"/>
  <c r="J55" i="2"/>
  <c r="Y55" i="2" s="1"/>
  <c r="AB55" i="2" s="1"/>
  <c r="V54" i="2"/>
  <c r="S54" i="2"/>
  <c r="P54" i="2"/>
  <c r="M54" i="2"/>
  <c r="J54" i="2"/>
  <c r="Y54" i="2" s="1"/>
  <c r="AB54" i="2" s="1"/>
  <c r="V53" i="2"/>
  <c r="M53" i="2"/>
  <c r="M52" i="2" s="1"/>
  <c r="V52" i="2"/>
  <c r="V50" i="2"/>
  <c r="S50" i="2"/>
  <c r="P50" i="2"/>
  <c r="M50" i="2"/>
  <c r="J50" i="2"/>
  <c r="V49" i="2"/>
  <c r="S49" i="2"/>
  <c r="P49" i="2"/>
  <c r="M49" i="2"/>
  <c r="J49" i="2"/>
  <c r="V48" i="2"/>
  <c r="S48" i="2"/>
  <c r="P48" i="2"/>
  <c r="M48" i="2"/>
  <c r="J48" i="2"/>
  <c r="Y48" i="2" s="1"/>
  <c r="AB48" i="2" s="1"/>
  <c r="S47" i="2"/>
  <c r="M47" i="2"/>
  <c r="M46" i="2" s="1"/>
  <c r="J47" i="2"/>
  <c r="S46" i="2"/>
  <c r="V44" i="2"/>
  <c r="S44" i="2"/>
  <c r="P44" i="2"/>
  <c r="M44" i="2"/>
  <c r="J44" i="2"/>
  <c r="V43" i="2"/>
  <c r="S43" i="2"/>
  <c r="P43" i="2"/>
  <c r="P42" i="2" s="1"/>
  <c r="M43" i="2"/>
  <c r="M42" i="2" s="1"/>
  <c r="J43" i="2"/>
  <c r="V41" i="2"/>
  <c r="S41" i="2"/>
  <c r="P41" i="2"/>
  <c r="M41" i="2"/>
  <c r="J41" i="2"/>
  <c r="Y41" i="2" s="1"/>
  <c r="AB41" i="2" s="1"/>
  <c r="V40" i="2"/>
  <c r="S40" i="2"/>
  <c r="P40" i="2"/>
  <c r="P37" i="2" s="1"/>
  <c r="M40" i="2"/>
  <c r="M37" i="2" s="1"/>
  <c r="J40" i="2"/>
  <c r="Y40" i="2" s="1"/>
  <c r="AB40" i="2" s="1"/>
  <c r="V39" i="2"/>
  <c r="S39" i="2"/>
  <c r="P39" i="2"/>
  <c r="M39" i="2"/>
  <c r="J39" i="2"/>
  <c r="V38" i="2"/>
  <c r="V37" i="2" s="1"/>
  <c r="S38" i="2"/>
  <c r="P38" i="2"/>
  <c r="M38" i="2"/>
  <c r="J38" i="2"/>
  <c r="Y34" i="2"/>
  <c r="Y33" i="2"/>
  <c r="Y31" i="2"/>
  <c r="Y30" i="2"/>
  <c r="Y29" i="2"/>
  <c r="Y28" i="2"/>
  <c r="Y27" i="2"/>
  <c r="Y26" i="2"/>
  <c r="Y25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J22" i="2"/>
  <c r="R155" i="1"/>
  <c r="AC122" i="2" s="1"/>
  <c r="Q155" i="1"/>
  <c r="AB122" i="2" s="1"/>
  <c r="P155" i="1"/>
  <c r="Z122" i="2" s="1"/>
  <c r="O155" i="1"/>
  <c r="Y122" i="2" s="1"/>
  <c r="N155" i="1"/>
  <c r="W122" i="2" s="1"/>
  <c r="M155" i="1"/>
  <c r="V122" i="2" s="1"/>
  <c r="L155" i="1"/>
  <c r="T122" i="2" s="1"/>
  <c r="K155" i="1"/>
  <c r="S122" i="2" s="1"/>
  <c r="J155" i="1"/>
  <c r="Q122" i="2" s="1"/>
  <c r="I155" i="1"/>
  <c r="P122" i="2" s="1"/>
  <c r="H155" i="1"/>
  <c r="N122" i="2" s="1"/>
  <c r="G155" i="1"/>
  <c r="M122" i="2" s="1"/>
  <c r="F155" i="1"/>
  <c r="K122" i="2" s="1"/>
  <c r="E155" i="1"/>
  <c r="J122" i="2" s="1"/>
  <c r="D155" i="1"/>
  <c r="H122" i="2" s="1"/>
  <c r="C155" i="1"/>
  <c r="G122" i="2" s="1"/>
  <c r="R151" i="1"/>
  <c r="AC118" i="2" s="1"/>
  <c r="Q151" i="1"/>
  <c r="AB118" i="2" s="1"/>
  <c r="P151" i="1"/>
  <c r="Z118" i="2" s="1"/>
  <c r="O151" i="1"/>
  <c r="Y118" i="2" s="1"/>
  <c r="N151" i="1"/>
  <c r="W118" i="2" s="1"/>
  <c r="M151" i="1"/>
  <c r="V118" i="2" s="1"/>
  <c r="L151" i="1"/>
  <c r="T118" i="2" s="1"/>
  <c r="K151" i="1"/>
  <c r="S118" i="2" s="1"/>
  <c r="J151" i="1"/>
  <c r="Q118" i="2" s="1"/>
  <c r="I151" i="1"/>
  <c r="P118" i="2" s="1"/>
  <c r="H151" i="1"/>
  <c r="N118" i="2" s="1"/>
  <c r="G151" i="1"/>
  <c r="M118" i="2" s="1"/>
  <c r="F151" i="1"/>
  <c r="K118" i="2" s="1"/>
  <c r="E151" i="1"/>
  <c r="J118" i="2" s="1"/>
  <c r="D151" i="1"/>
  <c r="H118" i="2" s="1"/>
  <c r="C151" i="1"/>
  <c r="G118" i="2" s="1"/>
  <c r="H122" i="1"/>
  <c r="G122" i="1"/>
  <c r="F122" i="1"/>
  <c r="E122" i="1"/>
  <c r="D122" i="1"/>
  <c r="C122" i="1"/>
  <c r="H113" i="1"/>
  <c r="G113" i="1"/>
  <c r="F113" i="1"/>
  <c r="E113" i="1"/>
  <c r="D113" i="1"/>
  <c r="C113" i="1"/>
  <c r="H107" i="1"/>
  <c r="G107" i="1"/>
  <c r="F107" i="1"/>
  <c r="E107" i="1"/>
  <c r="D107" i="1"/>
  <c r="C107" i="1"/>
  <c r="H90" i="1"/>
  <c r="G90" i="1"/>
  <c r="F90" i="1"/>
  <c r="E90" i="1"/>
  <c r="D90" i="1"/>
  <c r="C90" i="1"/>
  <c r="H87" i="1"/>
  <c r="G87" i="1"/>
  <c r="F87" i="1"/>
  <c r="E87" i="1"/>
  <c r="D87" i="1"/>
  <c r="C87" i="1"/>
  <c r="H67" i="1"/>
  <c r="V69" i="2" s="1"/>
  <c r="G67" i="1"/>
  <c r="S69" i="2" s="1"/>
  <c r="F67" i="1"/>
  <c r="P69" i="2" s="1"/>
  <c r="E67" i="1"/>
  <c r="M69" i="2" s="1"/>
  <c r="D67" i="1"/>
  <c r="J69" i="2" s="1"/>
  <c r="C67" i="1"/>
  <c r="H61" i="1"/>
  <c r="V62" i="2" s="1"/>
  <c r="G61" i="1"/>
  <c r="S62" i="2" s="1"/>
  <c r="F61" i="1"/>
  <c r="P62" i="2" s="1"/>
  <c r="E61" i="1"/>
  <c r="M62" i="2" s="1"/>
  <c r="D61" i="1"/>
  <c r="J62" i="2" s="1"/>
  <c r="C61" i="1"/>
  <c r="H58" i="1"/>
  <c r="G58" i="1"/>
  <c r="F58" i="1"/>
  <c r="E58" i="1"/>
  <c r="D58" i="1"/>
  <c r="C58" i="1"/>
  <c r="H55" i="1"/>
  <c r="G55" i="1"/>
  <c r="F55" i="1"/>
  <c r="E55" i="1"/>
  <c r="D55" i="1"/>
  <c r="C55" i="1"/>
  <c r="H45" i="1"/>
  <c r="H44" i="1" s="1"/>
  <c r="G45" i="1"/>
  <c r="G44" i="1" s="1"/>
  <c r="F45" i="1"/>
  <c r="F44" i="1" s="1"/>
  <c r="E45" i="1"/>
  <c r="E44" i="1" s="1"/>
  <c r="D45" i="1"/>
  <c r="D44" i="1" s="1"/>
  <c r="C45" i="1"/>
  <c r="C44" i="1" s="1"/>
  <c r="H39" i="1"/>
  <c r="H38" i="1" s="1"/>
  <c r="G39" i="1"/>
  <c r="G38" i="1" s="1"/>
  <c r="F39" i="1"/>
  <c r="F38" i="1" s="1"/>
  <c r="E39" i="1"/>
  <c r="E38" i="1" s="1"/>
  <c r="D39" i="1"/>
  <c r="D38" i="1" s="1"/>
  <c r="C39" i="1"/>
  <c r="C38" i="1" s="1"/>
  <c r="H33" i="1"/>
  <c r="G33" i="1"/>
  <c r="F33" i="1"/>
  <c r="E33" i="1"/>
  <c r="D33" i="1"/>
  <c r="C33" i="1"/>
  <c r="H27" i="1"/>
  <c r="G27" i="1"/>
  <c r="F27" i="1"/>
  <c r="E27" i="1"/>
  <c r="D27" i="1"/>
  <c r="C27" i="1"/>
  <c r="C21" i="1"/>
  <c r="Y32" i="2" s="1"/>
  <c r="H14" i="1"/>
  <c r="G14" i="1"/>
  <c r="F14" i="1"/>
  <c r="E14" i="1"/>
  <c r="D14" i="1"/>
  <c r="C14" i="1"/>
  <c r="Y101" i="2" l="1"/>
  <c r="Y83" i="2"/>
  <c r="E86" i="1"/>
  <c r="V47" i="2"/>
  <c r="V46" i="2" s="1"/>
  <c r="Y71" i="2"/>
  <c r="F86" i="1"/>
  <c r="Y38" i="2"/>
  <c r="AB38" i="2" s="1"/>
  <c r="P53" i="2"/>
  <c r="P52" i="2" s="1"/>
  <c r="Y97" i="2"/>
  <c r="Y70" i="2"/>
  <c r="S42" i="2"/>
  <c r="Y72" i="2"/>
  <c r="Y103" i="2"/>
  <c r="V42" i="2"/>
  <c r="V36" i="2" s="1"/>
  <c r="V60" i="2" s="1"/>
  <c r="S81" i="2"/>
  <c r="Y98" i="2"/>
  <c r="Y44" i="2"/>
  <c r="AB44" i="2" s="1"/>
  <c r="V81" i="2"/>
  <c r="Y66" i="2"/>
  <c r="Y91" i="2"/>
  <c r="Y105" i="2"/>
  <c r="Y106" i="2"/>
  <c r="S100" i="2"/>
  <c r="Y100" i="2"/>
  <c r="Y96" i="2"/>
  <c r="H86" i="1"/>
  <c r="J85" i="2"/>
  <c r="D86" i="1"/>
  <c r="G86" i="1"/>
  <c r="M81" i="2"/>
  <c r="J81" i="2"/>
  <c r="C86" i="1"/>
  <c r="Y84" i="2"/>
  <c r="P81" i="2"/>
  <c r="Y82" i="2"/>
  <c r="Y58" i="2"/>
  <c r="S53" i="2"/>
  <c r="S52" i="2" s="1"/>
  <c r="J53" i="2"/>
  <c r="Y53" i="2"/>
  <c r="AB53" i="2" s="1"/>
  <c r="J52" i="2"/>
  <c r="Y52" i="2" s="1"/>
  <c r="AB52" i="2" s="1"/>
  <c r="Y50" i="2"/>
  <c r="AB50" i="2" s="1"/>
  <c r="Y49" i="2"/>
  <c r="AB49" i="2" s="1"/>
  <c r="P47" i="2"/>
  <c r="P46" i="2" s="1"/>
  <c r="Y47" i="2"/>
  <c r="AB47" i="2" s="1"/>
  <c r="J46" i="2"/>
  <c r="P36" i="2"/>
  <c r="Y43" i="2"/>
  <c r="AB43" i="2" s="1"/>
  <c r="M36" i="2"/>
  <c r="M60" i="2" s="1"/>
  <c r="J42" i="2"/>
  <c r="S37" i="2"/>
  <c r="S36" i="2" s="1"/>
  <c r="Y39" i="2"/>
  <c r="AB39" i="2" s="1"/>
  <c r="J37" i="2"/>
  <c r="AB27" i="2"/>
  <c r="Y24" i="2"/>
  <c r="Y23" i="2"/>
  <c r="Y22" i="2"/>
  <c r="AB22" i="2" s="1"/>
  <c r="Y69" i="2"/>
  <c r="Y85" i="2"/>
  <c r="Y62" i="2"/>
  <c r="AB26" i="2"/>
  <c r="Y42" i="2" l="1"/>
  <c r="AB42" i="2" s="1"/>
  <c r="Y81" i="2"/>
  <c r="S60" i="2"/>
  <c r="P60" i="2"/>
  <c r="Y46" i="2"/>
  <c r="AB46" i="2" s="1"/>
  <c r="Y37" i="2"/>
  <c r="AB37" i="2" s="1"/>
  <c r="J36" i="2"/>
  <c r="AB24" i="2"/>
  <c r="AB23" i="2"/>
  <c r="Y36" i="2" l="1"/>
  <c r="AB36" i="2" s="1"/>
  <c r="J60" i="2"/>
  <c r="Y60" i="2" s="1"/>
  <c r="Y68" i="2" l="1"/>
  <c r="AB60" i="2"/>
</calcChain>
</file>

<file path=xl/sharedStrings.xml><?xml version="1.0" encoding="utf-8"?>
<sst xmlns="http://schemas.openxmlformats.org/spreadsheetml/2006/main" count="2220" uniqueCount="284">
  <si>
    <t>REPORTE IV.10.8: PREVENCIÓN Y CONTROL DE TUBERCULOSIS</t>
  </si>
  <si>
    <t>RIV.10.8 A: Detección</t>
  </si>
  <si>
    <t>ACTIVIDAD</t>
  </si>
  <si>
    <t>Total</t>
  </si>
  <si>
    <t>0 - 11 años</t>
  </si>
  <si>
    <t>12 - 17 a.</t>
  </si>
  <si>
    <t>18 - 29a</t>
  </si>
  <si>
    <t>30 - 59 a.</t>
  </si>
  <si>
    <t>60 a más</t>
  </si>
  <si>
    <t>Sintomáticos Respiratorios Identificados</t>
  </si>
  <si>
    <t>Sintomáticos Respiratorios Examinados</t>
  </si>
  <si>
    <t>Sintomáticos Respiratorios Examinados con 2da Muestra</t>
  </si>
  <si>
    <t>Sintomáticos Respiratorios Examinados con BK (+)</t>
  </si>
  <si>
    <t>Sintomáticos Respiratorios Examinados con BK (-)</t>
  </si>
  <si>
    <t>Diagnósticados con TB BK (+) + BK (-)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</si>
  <si>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</si>
  <si>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</si>
  <si>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</si>
  <si>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</si>
  <si>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</si>
  <si>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</si>
  <si>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</si>
  <si>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</si>
  <si>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</si>
  <si>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 xml:space="preserve">RIV.10.8 B: Morbilidad </t>
  </si>
  <si>
    <t>CASOS NUEVOS - INCIDENCIA</t>
  </si>
  <si>
    <t>Total TBC Pulmonar</t>
  </si>
  <si>
    <t>TBC Pulmonar  BK (+)</t>
  </si>
  <si>
    <t>TBC Pulmonar con cultivo Positivo</t>
  </si>
  <si>
    <t>TBC Pulmonar BK (-) Cultivo (-)</t>
  </si>
  <si>
    <t>TBC Pulmonar BK (-)</t>
  </si>
  <si>
    <t>TBC Pulmonar sin Baciloscopía</t>
  </si>
  <si>
    <t>TBC Extrapulmonar</t>
  </si>
  <si>
    <t>TB Extrapulmonar con confirmación bacteriológica</t>
  </si>
  <si>
    <t>TB Extrapulmonar con confirmación histopatológica</t>
  </si>
  <si>
    <t>TB Extrapulmonar sin confirmación</t>
  </si>
  <si>
    <t>RECAÍDAS</t>
  </si>
  <si>
    <t>Total Recaídas</t>
  </si>
  <si>
    <t>Recaídas Pulmonar</t>
  </si>
  <si>
    <t>TB Pulmonar con frotis positivo</t>
  </si>
  <si>
    <t>TB Pulmonar con frotis negativo cultivo positivo</t>
  </si>
  <si>
    <t>Recaídas Extrapulmonar</t>
  </si>
  <si>
    <t>ABANDONOS RECUPERADOS</t>
  </si>
  <si>
    <t>Total de Abandonos Recuperados</t>
  </si>
  <si>
    <t>Abandonos Recuperados Pulmonar</t>
  </si>
  <si>
    <t>Abandonos Recuperados Extrapulmonares</t>
  </si>
  <si>
    <t>FRACASOS A ESQUEMA</t>
  </si>
  <si>
    <t>Fracaso al Esquema Uno</t>
  </si>
  <si>
    <t>Fracasos a un esquema Dos</t>
  </si>
  <si>
    <t>RIV.10.8 C: CASOS DE TB CON RESISTENCIA A MEDICAMENTOS</t>
  </si>
  <si>
    <t>DIAGNOSTICO</t>
  </si>
  <si>
    <t>Casos nuevos y antes tratados de TB MDR</t>
  </si>
  <si>
    <t>Casos nuevos con TB MDR confirmada</t>
  </si>
  <si>
    <t>Casos antes tratados con TB MDR confirmada</t>
  </si>
  <si>
    <t>Casos nuevos y antes tratados de TB XDR</t>
  </si>
  <si>
    <t>Casos nuevos con TB XDR confirmada</t>
  </si>
  <si>
    <t>Casos antes tratados con TB XDR confirmada</t>
  </si>
  <si>
    <t>Casos nuevos y antes tratados de otras TB DR</t>
  </si>
  <si>
    <t>Casos nuevos con Otras TB Drogoresistente confirmada</t>
  </si>
  <si>
    <t>Casos antes tratados con Otras TB Drogo Resistente confirmada</t>
  </si>
  <si>
    <t>RIV.10.8 D: ESTUDIO DE CONTACTOS</t>
  </si>
  <si>
    <t>Actividad</t>
  </si>
  <si>
    <t>Contactos Censados</t>
  </si>
  <si>
    <t>Contactos Censados en el Establecimiento de Salud</t>
  </si>
  <si>
    <t>Contactos Censados en el Domicilio</t>
  </si>
  <si>
    <t>Contactos Censados fuera del EE.SS y no es en el Domicilio</t>
  </si>
  <si>
    <t>Contactos Examinados</t>
  </si>
  <si>
    <t>Contactos con TB</t>
  </si>
  <si>
    <t>Contactos con TB Pulmonar BK (+)</t>
  </si>
  <si>
    <t>RIV.10.8 E: TERAPIA PREVENTIVA (TPI-TPC)</t>
  </si>
  <si>
    <t>Contactos Censados &lt; 5 años de pacientes con TBP</t>
  </si>
  <si>
    <t>Contactos Examinados &lt; 5 años de pacientes con TBP</t>
  </si>
  <si>
    <t>N° de Contactos &lt; 5 años con Terapia Preventiva con Isoniacida (TPI)</t>
  </si>
  <si>
    <t>N° de personas con VIH positivo</t>
  </si>
  <si>
    <t>N° de personas con VIH que reciben Terapia Preventiva con Isoniacida (TPI)</t>
  </si>
  <si>
    <t>N° de personas con TB-VIH que reciben Terapia Preventiva con Cotrimoxazol (TPC)</t>
  </si>
  <si>
    <t>RIV.10.8 F: COINFECCION TB - VIH</t>
  </si>
  <si>
    <t>Total de Casos TB-VIH</t>
  </si>
  <si>
    <t>Total de casos TB/VIH Nuevos</t>
  </si>
  <si>
    <t>TB Pulmonar BK(+)</t>
  </si>
  <si>
    <t>TB Extrapulmonar</t>
  </si>
  <si>
    <t xml:space="preserve">Total de casos TB/VIH antes tratados </t>
  </si>
  <si>
    <t>TB Pulmonar</t>
  </si>
  <si>
    <t>Total de casos TB/VIH que reciben TARGA</t>
  </si>
  <si>
    <t>RIV.10.8 G: TAMIZAJE DE VIH EN PACIENTES CON TB</t>
  </si>
  <si>
    <t>Total de casos que recibieron consejeria pre test para VIH</t>
  </si>
  <si>
    <t>Total de casos que cuentan con resultado de tamizaje de VIH durante el tratamiento</t>
  </si>
  <si>
    <t>Total de casos que cuentan con resultado de VIH reactivo</t>
  </si>
  <si>
    <t>RIV.10.8 H: MENINGITIS TB EN MENORES DE 5 AÑOS</t>
  </si>
  <si>
    <t>N° casos de meningitis TB en menores de 5 años</t>
  </si>
  <si>
    <t>RIV.10.8 I: GESTANTES CON TUBERCULOSIS</t>
  </si>
  <si>
    <t>N° de gestante con TB</t>
  </si>
  <si>
    <t>RIV.10.8 J: PERSONAL DE SALUD DEL EE.SS CON TUBERCULOSIS</t>
  </si>
  <si>
    <t>N° de trabajadores del EE.SS con TB</t>
  </si>
  <si>
    <t>TBC Pulmonar</t>
  </si>
  <si>
    <t>TBC MDR (TB Multidrogoresistente)</t>
  </si>
  <si>
    <t>TBC XDR (TB Extensamente resistente)</t>
  </si>
  <si>
    <t>TBC OTR (Otra TB Resistente)</t>
  </si>
  <si>
    <t>RIV.10.8 K: COMORBILIDAD TB/DIABETES</t>
  </si>
  <si>
    <t>Total de casos con TB/DIABETES</t>
  </si>
  <si>
    <t>RIV.10.8 L: TAMIZAJE DIABETES EN PACIENTES CON TB</t>
  </si>
  <si>
    <t>Total de casos con TB que cuente con resultado de glicemia durante el tratamiento</t>
  </si>
  <si>
    <t>RIV.10.8 M: REACCION ADVERSA A FARMACOS RAFA</t>
  </si>
  <si>
    <t>N° de pacientes con Reacciones Adversas a Fármacos Antituberculosis</t>
  </si>
  <si>
    <t>RIV.10.8  N: ENTREVISTAS</t>
  </si>
  <si>
    <t>Sesión 1</t>
  </si>
  <si>
    <t>Sesión 2</t>
  </si>
  <si>
    <t>Sesión 3</t>
  </si>
  <si>
    <t>Entrevista de Enfermería</t>
  </si>
  <si>
    <t>Entrevista Social</t>
  </si>
  <si>
    <t>RIV.10.8 Ñ: VISITA FAMILIAR INTEGRAL</t>
  </si>
  <si>
    <t>Visita Familiar Integral</t>
  </si>
  <si>
    <t>RIV.10.8  O: SESIONES EDUCATIVAS Y DEMOSTRATIVAS</t>
  </si>
  <si>
    <t>N°</t>
  </si>
  <si>
    <t>Participantes</t>
  </si>
  <si>
    <t>Sesiones Educativas</t>
  </si>
  <si>
    <t>Sesiones Demostrativas</t>
  </si>
  <si>
    <t>Casos Nuevos de Tuberculosis</t>
  </si>
  <si>
    <t>Grupos de Edades según Sexo</t>
  </si>
  <si>
    <t>0-4años</t>
  </si>
  <si>
    <t>5-14años</t>
  </si>
  <si>
    <t>15-24años</t>
  </si>
  <si>
    <t>25-34años</t>
  </si>
  <si>
    <t>35-44años</t>
  </si>
  <si>
    <t>45-54años</t>
  </si>
  <si>
    <t>55-64años</t>
  </si>
  <si>
    <t>65-más</t>
  </si>
  <si>
    <t>F</t>
  </si>
  <si>
    <t>M</t>
  </si>
  <si>
    <r>
      <t>U1.1 TB Pulmonar</t>
    </r>
    <r>
      <rPr>
        <sz val="8"/>
        <color rgb="FFFF0000"/>
        <rFont val="Calibri"/>
        <charset val="1"/>
      </rPr>
      <t xml:space="preserve"> </t>
    </r>
    <r>
      <rPr>
        <sz val="8"/>
        <color rgb="FF000000"/>
        <rFont val="Tahoma"/>
        <charset val="1"/>
      </rPr>
      <t>frotis positivo</t>
    </r>
  </si>
  <si>
    <t>U1.2 TB Pulmonar frotis negativo</t>
  </si>
  <si>
    <t>U1.3 TB Pulmonar sin frotis de esputo</t>
  </si>
  <si>
    <t>U2.1 Con confirmación bacteriológica o histopatológica</t>
  </si>
  <si>
    <t>U2.2 Sin confirmación bacteriológica o histopatológica</t>
  </si>
  <si>
    <t>INFORME OPERACIONAL DE TUBERCULOSIS</t>
  </si>
  <si>
    <t>Año</t>
  </si>
  <si>
    <t>Dirección de Salud:</t>
  </si>
  <si>
    <t>Red de Salud:</t>
  </si>
  <si>
    <t>Microrred:</t>
  </si>
  <si>
    <t>Establecimiento de Salud:</t>
  </si>
  <si>
    <t>Código RENAES:</t>
  </si>
  <si>
    <t>Distrito:</t>
  </si>
  <si>
    <t>Provincia:</t>
  </si>
  <si>
    <t>MES</t>
  </si>
  <si>
    <t>Región:</t>
  </si>
  <si>
    <t>Unidad Ejecutora EE.SS:</t>
  </si>
  <si>
    <t>Nombre del Coordinador ES-PCT:</t>
  </si>
  <si>
    <t>Institución:                  MINSA (  X  )            ESSALUD (      )             FFAA  (      )             PNP  (      )             INPE  (      )             OTROS  (      )</t>
  </si>
  <si>
    <t xml:space="preserve">Población Total:                                                    </t>
  </si>
  <si>
    <t xml:space="preserve">                       Población &lt; de 5 años:</t>
  </si>
  <si>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</si>
  <si>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</si>
  <si>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</si>
  <si>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</si>
  <si>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</si>
  <si>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</si>
  <si>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</si>
  <si>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</si>
  <si>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</si>
  <si>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</si>
  <si>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</si>
  <si>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</si>
  <si>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</si>
  <si>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</si>
  <si>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</si>
  <si>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</si>
  <si>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</si>
  <si>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B.</t>
  </si>
  <si>
    <t xml:space="preserve">CASOS NUEVOS </t>
  </si>
  <si>
    <t>Total de Casos Nuevos (B1+B2)</t>
  </si>
  <si>
    <t>B1. TB Pulmonar Total (B1.1 +B1.2 + B1.3 + B1.4)</t>
  </si>
  <si>
    <r>
      <t>B1.1 TB Pulmonar</t>
    </r>
    <r>
      <rPr>
        <sz val="16"/>
        <color rgb="FFFF0000"/>
        <rFont val="Calibri"/>
        <charset val="1"/>
      </rPr>
      <t xml:space="preserve"> </t>
    </r>
    <r>
      <rPr>
        <sz val="16"/>
        <color rgb="FF000000"/>
        <rFont val="Calibri"/>
        <charset val="1"/>
      </rPr>
      <t>frotis positivo.</t>
    </r>
  </si>
  <si>
    <r>
      <t>B1.2 TB Pulmonar</t>
    </r>
    <r>
      <rPr>
        <sz val="16"/>
        <color rgb="FFFF0000"/>
        <rFont val="Calibri"/>
        <charset val="1"/>
      </rPr>
      <t xml:space="preserve"> </t>
    </r>
    <r>
      <rPr>
        <sz val="16"/>
        <color rgb="FF000000"/>
        <rFont val="Calibri"/>
        <charset val="1"/>
      </rPr>
      <t>cultivo positivo.</t>
    </r>
  </si>
  <si>
    <t>B1.3 TB Pulmonar frotis negativo.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</si>
  <si>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</si>
  <si>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</si>
  <si>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</si>
  <si>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</si>
  <si>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</si>
  <si>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</si>
  <si>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</si>
  <si>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</si>
  <si>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</si>
  <si>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</si>
  <si>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</si>
  <si>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</si>
  <si>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</si>
  <si>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</si>
  <si>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</si>
  <si>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</si>
  <si>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</si>
  <si>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</si>
  <si>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FRACASOS</t>
  </si>
  <si>
    <t>E1. Total de casos que fracasan a esquema con medicamentos de primera línea</t>
  </si>
  <si>
    <t>F.</t>
  </si>
  <si>
    <t>MORBILIDAD TOTAL (B+ C + D + E)</t>
  </si>
  <si>
    <t>F1. Total de personas afectadas con tuberculosis</t>
  </si>
  <si>
    <t>G.</t>
  </si>
  <si>
    <t>CASOS DE TB CON RESISTENCIA A MEDICAMENTOS</t>
  </si>
  <si>
    <t>G1. Casos nuevos y antes tratados de otras Tuberculosis Drogo Resistente</t>
  </si>
  <si>
    <t>G2. Casos nuevos con TBMDR confirmada</t>
  </si>
  <si>
    <t>G3. Casos antes tratados con TBMDR confirmada</t>
  </si>
  <si>
    <t>G4. Casos nuevos con TB XDR confirmada</t>
  </si>
  <si>
    <t>G5. Casos antes tratados con TB XDR confirmada</t>
  </si>
  <si>
    <t>H.</t>
  </si>
  <si>
    <t>ESTUDIO DE CONTACTOS</t>
  </si>
  <si>
    <r>
      <t>H1. Contactos Esperados (Morbilidad x</t>
    </r>
    <r>
      <rPr>
        <b/>
        <sz val="16"/>
        <color rgb="FFFF0000"/>
        <rFont val="Calibri"/>
        <charset val="1"/>
      </rPr>
      <t xml:space="preserve"> </t>
    </r>
    <r>
      <rPr>
        <sz val="16"/>
        <color rgb="FF000000"/>
        <rFont val="Calibri"/>
        <charset val="1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</si>
  <si>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</si>
  <si>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</si>
  <si>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</si>
  <si>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</si>
  <si>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I.</t>
  </si>
  <si>
    <t>TERAPIA PREVENTIVA (TPI-TPC)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</si>
  <si>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</si>
  <si>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</si>
  <si>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</si>
  <si>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</si>
  <si>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</si>
  <si>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</si>
  <si>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J.</t>
  </si>
  <si>
    <t>COINFECCION  TB - VIH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</si>
  <si>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</si>
  <si>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</si>
  <si>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</si>
  <si>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</si>
  <si>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</si>
  <si>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</si>
  <si>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</si>
  <si>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</si>
  <si>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K.</t>
  </si>
  <si>
    <t>TAMIZAJE DE VIH EN PACIENTES CON TB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</si>
  <si>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</si>
  <si>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</si>
  <si>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</si>
  <si>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>L.</t>
  </si>
  <si>
    <t xml:space="preserve"> MENINGITIS TB EN MENORES DE 5 Años</t>
  </si>
  <si>
    <t xml:space="preserve"> L1. N° casos de meningitis TB  en &lt; de 5 años</t>
  </si>
  <si>
    <t>M.</t>
  </si>
  <si>
    <t>GESTANTES CON TUBERCULOSIS</t>
  </si>
  <si>
    <t>M1. N° de Gestantes con TB (M1.1+ M1.2 )</t>
  </si>
  <si>
    <t>M1.1 TB Pulmonar</t>
  </si>
  <si>
    <t>M1.2 TB Extrapulmonar</t>
  </si>
  <si>
    <t>N.</t>
  </si>
  <si>
    <t>PERSONAL DE SALUD DEL EESS CON TUBERCULOSIS</t>
  </si>
  <si>
    <t>N1. N°de trabajadores del EESS con TB (N1.1+ N1.2)</t>
  </si>
  <si>
    <t>N1.1 TB Pulmonar</t>
  </si>
  <si>
    <t xml:space="preserve"> N1.2 TB Extrapulmonar</t>
  </si>
  <si>
    <t xml:space="preserve">N2. N° de trabajadores con TB-MDR confirmado </t>
  </si>
  <si>
    <t>O.</t>
  </si>
  <si>
    <t>COMORBILIDAD TB / DIABETES</t>
  </si>
  <si>
    <t>O1. Total de casos con TB / DIABETES (O1.1+ O1.2 )</t>
  </si>
  <si>
    <t>O1.1 TB Pulmonar</t>
  </si>
  <si>
    <t>O1.2 TB Extrapulmonar</t>
  </si>
  <si>
    <t>P.</t>
  </si>
  <si>
    <t>TAMIZAJE DIABETES EN PACIENTES CON TB</t>
  </si>
  <si>
    <t>P1. Total de casos con TB que cuenten con resultado de glicemia durante el  tratamiento</t>
  </si>
  <si>
    <t>Q.</t>
  </si>
  <si>
    <t>FALLECIDOS</t>
  </si>
  <si>
    <t>Q1. Nº de Pacientes fallecidos durante tratamiento TB</t>
  </si>
  <si>
    <t>R.</t>
  </si>
  <si>
    <t>RAFA</t>
  </si>
  <si>
    <t>R1. N° de pacientes con Reacciones Adversas a Fármacos Antituberculosis</t>
  </si>
  <si>
    <t>S.</t>
  </si>
  <si>
    <t>S1. TB Pulmonar Total (S1.1 +S1.2 + S1.3)</t>
  </si>
  <si>
    <r>
      <t>S1.1 TB Pulmonar</t>
    </r>
    <r>
      <rPr>
        <sz val="16"/>
        <color rgb="FFFF0000"/>
        <rFont val="Calibri"/>
        <charset val="1"/>
      </rPr>
      <t xml:space="preserve"> </t>
    </r>
    <r>
      <rPr>
        <sz val="16"/>
        <color rgb="FF000000"/>
        <rFont val="Calibri"/>
        <charset val="1"/>
      </rPr>
      <t>frotis positivo</t>
    </r>
  </si>
  <si>
    <t>S1.2 TB Pulmonar frotis negativo</t>
  </si>
  <si>
    <t>S1.3 TB Pulmonar sin frotis de esputo</t>
  </si>
  <si>
    <t>S2. TB Extrapulmonar (B2.1 +B2.2)</t>
  </si>
  <si>
    <t>S2.1 Con confirmación bacteriológica o histopatológica</t>
  </si>
  <si>
    <t>S2.2 Sin confirmación bacteriológica o histopatológica</t>
  </si>
  <si>
    <t>Firma y Sello del Responsable de la ES PCT</t>
  </si>
  <si>
    <t>Fecha</t>
  </si>
  <si>
    <t>NIVEL:  MR CERRO COLORADO</t>
  </si>
  <si>
    <t>DESDE:  01 /01  /    2024</t>
  </si>
  <si>
    <t>HASTA:  31 / 01 /    2024</t>
  </si>
  <si>
    <t xml:space="preserve">NIVEL: MR CERRO COLORADO </t>
  </si>
  <si>
    <t xml:space="preserve">DESDE: 01 /02  /2024    </t>
  </si>
  <si>
    <t xml:space="preserve">HASTA: 31  /02  /2024    </t>
  </si>
  <si>
    <t>NIVEL: MR CERRO COLORADO</t>
  </si>
  <si>
    <t>DESDE:   01/03/2024</t>
  </si>
  <si>
    <t>HASTA:  31/03/2024</t>
  </si>
  <si>
    <t xml:space="preserve">NIVEL:  1 TRIMESTRE </t>
  </si>
  <si>
    <t>DESDE: 01/01/2024</t>
  </si>
  <si>
    <t>HASTA:  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</si>
</sst>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  <charset val="1"/>
    </font>
    <font>
      <b/>
      <sz val="8"/>
      <color rgb="FF000000"/>
      <name val="Tahoma"/>
      <charset val="1"/>
    </font>
    <font>
      <sz val="10"/>
      <color rgb="FF000000"/>
      <name val="Tahoma"/>
      <charset val="1"/>
    </font>
    <font>
      <sz val="10"/>
      <color rgb="FF000000"/>
      <name val="Arial"/>
      <charset val="1"/>
    </font>
    <font>
      <b/>
      <sz val="8"/>
      <color rgb="FF000000"/>
      <name val="Arial"/>
      <charset val="1"/>
    </font>
    <font>
      <b/>
      <sz val="10"/>
      <color rgb="FF000000"/>
      <name val="Arial"/>
      <charset val="1"/>
    </font>
    <font>
      <b/>
      <sz val="9"/>
      <color rgb="FF000000"/>
      <name val="Tahoma"/>
      <charset val="1"/>
    </font>
    <font>
      <b/>
      <sz val="10"/>
      <color rgb="FF000000"/>
      <name val="Tahoma"/>
      <charset val="1"/>
    </font>
    <font>
      <b/>
      <i/>
      <sz val="8"/>
      <color rgb="FF000000"/>
      <name val="Tahoma"/>
      <charset val="1"/>
    </font>
    <font>
      <b/>
      <i/>
      <sz val="9"/>
      <color rgb="FF000000"/>
      <name val="Arial"/>
      <charset val="1"/>
    </font>
    <font>
      <sz val="8"/>
      <color rgb="FF000000"/>
      <name val="Arial"/>
      <charset val="1"/>
    </font>
    <font>
      <sz val="8"/>
      <color rgb="FF000000"/>
      <name val="Tahoma"/>
      <charset val="1"/>
    </font>
    <font>
      <sz val="10"/>
      <color rgb="FFFF0000"/>
      <name val="Arial"/>
      <charset val="1"/>
    </font>
    <font>
      <b/>
      <i/>
      <sz val="8"/>
      <color rgb="FF000000"/>
      <name val="Arial"/>
      <charset val="1"/>
    </font>
    <font>
      <sz val="16"/>
      <color rgb="FF000000"/>
      <name val="Calibri"/>
      <charset val="1"/>
    </font>
    <font>
      <b/>
      <sz val="16"/>
      <color rgb="FF000000"/>
      <name val="Calibri"/>
      <charset val="1"/>
    </font>
    <font>
      <sz val="14"/>
      <color rgb="FF000000"/>
      <name val="Calibri"/>
      <charset val="1"/>
    </font>
    <font>
      <b/>
      <sz val="18"/>
      <color rgb="FF000000"/>
      <name val="Arial"/>
      <charset val="1"/>
    </font>
    <font>
      <b/>
      <sz val="16"/>
      <color rgb="FF000000"/>
      <name val="Arial"/>
      <charset val="1"/>
    </font>
    <font>
      <sz val="12"/>
      <color rgb="FF000000"/>
      <name val="Arial"/>
      <charset val="1"/>
    </font>
    <font>
      <sz val="12"/>
      <color rgb="FF000000"/>
      <name val="Calibri"/>
      <charset val="1"/>
    </font>
    <font>
      <sz val="16"/>
      <color rgb="FF000000"/>
      <name val="Arial"/>
      <charset val="1"/>
    </font>
    <font>
      <sz val="16"/>
      <color rgb="FFFF0000"/>
      <name val="Calibri"/>
      <charset val="1"/>
    </font>
    <font>
      <i/>
      <sz val="14"/>
      <color rgb="FF000000"/>
      <name val="Calibri"/>
      <charset val="1"/>
    </font>
    <font>
      <b/>
      <sz val="16"/>
      <color rgb="FFFFFFFF"/>
      <name val="Calibri"/>
      <charset val="1"/>
    </font>
    <font>
      <sz val="16"/>
      <color rgb="FFFFFFFF"/>
      <name val="Calibri"/>
      <charset val="1"/>
    </font>
    <font>
      <b/>
      <sz val="14"/>
      <color rgb="FF000000"/>
      <name val="Calibri"/>
      <charset val="1"/>
    </font>
    <font>
      <u/>
      <sz val="10"/>
      <color rgb="FF000000"/>
      <name val="Arial"/>
      <charset val="1"/>
    </font>
    <font>
      <sz val="10"/>
      <color rgb="FF000000"/>
      <name val="Calibri"/>
      <charset val="1"/>
    </font>
    <font>
      <sz val="8"/>
      <color rgb="FFFF0000"/>
      <name val="Calibri"/>
      <charset val="1"/>
    </font>
    <font>
      <b/>
      <sz val="16"/>
      <color rgb="FFFF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none"/>
    </fill>
    <fill>
      <patternFill patternType="solid">
        <fgColor rgb="FFD9D9D9"/>
        <bgColor rgb="FFD9D9D9"/>
      </patternFill>
    </fill>
    <fill>
      <patternFill patternType="solid">
        <fgColor rgb="FF99FF99"/>
        <bgColor rgb="FF99FF99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</fills>
  <borders count="5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/>
    <xf numFmtId="0" fontId="3" fillId="4" borderId="0"/>
  </cellStyleXfs>
  <cellXfs count="120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left" vertical="center" indent="1"/>
    </xf>
    <xf numFmtId="0" fontId="3" fillId="0" borderId="3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horizontal="left" vertical="center" indent="1"/>
    </xf>
    <xf numFmtId="0" fontId="3" fillId="0" borderId="5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left" vertical="center" indent="1"/>
    </xf>
    <xf numFmtId="0" fontId="1" fillId="0" borderId="8" xfId="0" applyNumberFormat="1" applyFont="1" applyFill="1" applyBorder="1" applyAlignment="1" applyProtection="1">
      <alignment horizontal="justify" vertical="center"/>
    </xf>
    <xf numFmtId="0" fontId="11" fillId="0" borderId="5" xfId="0" applyNumberFormat="1" applyFont="1" applyFill="1" applyBorder="1" applyAlignment="1" applyProtection="1">
      <alignment horizontal="left" vertical="center" indent="1"/>
    </xf>
    <xf numFmtId="0" fontId="6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 applyProtection="1">
      <alignment horizontal="left" vertical="center" indent="2"/>
    </xf>
    <xf numFmtId="0" fontId="6" fillId="0" borderId="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0" fontId="11" fillId="0" borderId="3" xfId="0" applyNumberFormat="1" applyFont="1" applyFill="1" applyBorder="1" applyAlignment="1" applyProtection="1">
      <alignment horizontal="left" vertical="center" indent="2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inden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indent="1"/>
    </xf>
    <xf numFmtId="0" fontId="1" fillId="0" borderId="5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0" fillId="0" borderId="15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3" fillId="0" borderId="15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0" fontId="11" fillId="2" borderId="30" xfId="0" applyNumberFormat="1" applyFont="1" applyFill="1" applyBorder="1" applyAlignment="1" applyProtection="1">
      <alignment horizontal="center" vertical="center"/>
    </xf>
    <xf numFmtId="0" fontId="11" fillId="2" borderId="31" xfId="0" applyNumberFormat="1" applyFont="1" applyFill="1" applyBorder="1" applyAlignment="1" applyProtection="1">
      <alignment horizontal="center" vertical="center"/>
    </xf>
    <xf numFmtId="0" fontId="11" fillId="2" borderId="32" xfId="0" applyNumberFormat="1" applyFont="1" applyFill="1" applyBorder="1" applyAlignment="1" applyProtection="1">
      <alignment horizontal="center" vertical="center"/>
    </xf>
    <xf numFmtId="0" fontId="11" fillId="2" borderId="33" xfId="0" applyNumberFormat="1" applyFont="1" applyFill="1" applyBorder="1" applyAlignment="1" applyProtection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/>
    </xf>
    <xf numFmtId="0" fontId="11" fillId="2" borderId="34" xfId="0" applyNumberFormat="1" applyFont="1" applyFill="1" applyBorder="1" applyAlignment="1" applyProtection="1">
      <alignment horizontal="center" vertical="center"/>
    </xf>
    <xf numFmtId="0" fontId="11" fillId="2" borderId="35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6" fillId="0" borderId="36" xfId="0" applyNumberFormat="1" applyFont="1" applyFill="1" applyBorder="1" applyAlignment="1" applyProtection="1">
      <alignment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4" fillId="2" borderId="0" xfId="0" applyNumberFormat="1" applyFont="1" applyFill="1" applyBorder="1" applyAlignment="1" applyProtection="1">
      <alignment horizontal="left" vertical="center"/>
    </xf>
    <xf numFmtId="0" fontId="14" fillId="2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5" fillId="3" borderId="18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14" fillId="0" borderId="16" xfId="0" applyNumberFormat="1" applyFont="1" applyFill="1" applyBorder="1" applyAlignment="1" applyProtection="1">
      <alignment vertical="center"/>
    </xf>
    <xf numFmtId="0" fontId="14" fillId="0" borderId="17" xfId="0" applyNumberFormat="1" applyFont="1" applyFill="1" applyBorder="1" applyAlignment="1" applyProtection="1">
      <alignment vertical="center"/>
    </xf>
    <xf numFmtId="0" fontId="14" fillId="0" borderId="44" xfId="0" applyNumberFormat="1" applyFont="1" applyFill="1" applyBorder="1" applyAlignment="1" applyProtection="1">
      <alignment vertical="center"/>
    </xf>
    <xf numFmtId="0" fontId="14" fillId="0" borderId="21" xfId="0" applyNumberFormat="1" applyFont="1" applyFill="1" applyBorder="1" applyAlignment="1" applyProtection="1">
      <alignment vertical="center"/>
    </xf>
    <xf numFmtId="0" fontId="14" fillId="0" borderId="45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vertical="center"/>
    </xf>
    <xf numFmtId="0" fontId="14" fillId="0" borderId="24" xfId="0" applyNumberFormat="1" applyFont="1" applyFill="1" applyBorder="1" applyAlignment="1" applyProtection="1">
      <alignment vertical="center"/>
    </xf>
    <xf numFmtId="0" fontId="14" fillId="0" borderId="23" xfId="0" applyNumberFormat="1" applyFont="1" applyFill="1" applyBorder="1" applyAlignment="1" applyProtection="1">
      <alignment vertical="center"/>
    </xf>
    <xf numFmtId="9" fontId="15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vertical="center"/>
    </xf>
    <xf numFmtId="0" fontId="15" fillId="0" borderId="45" xfId="0" applyNumberFormat="1" applyFont="1" applyFill="1" applyBorder="1" applyAlignment="1" applyProtection="1">
      <alignment vertical="center"/>
    </xf>
    <xf numFmtId="0" fontId="14" fillId="0" borderId="45" xfId="0" applyNumberFormat="1" applyFont="1" applyFill="1" applyBorder="1" applyAlignment="1" applyProtection="1">
      <alignment horizontal="left" vertical="center"/>
    </xf>
    <xf numFmtId="0" fontId="24" fillId="3" borderId="18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vertical="center"/>
    </xf>
    <xf numFmtId="0" fontId="15" fillId="0" borderId="17" xfId="0" applyNumberFormat="1" applyFont="1" applyFill="1" applyBorder="1" applyAlignment="1" applyProtection="1">
      <alignment vertical="center"/>
    </xf>
    <xf numFmtId="0" fontId="15" fillId="0" borderId="44" xfId="0" applyNumberFormat="1" applyFont="1" applyFill="1" applyBorder="1" applyAlignment="1" applyProtection="1">
      <alignment vertical="center"/>
    </xf>
    <xf numFmtId="0" fontId="15" fillId="0" borderId="22" xfId="0" applyNumberFormat="1" applyFont="1" applyFill="1" applyBorder="1" applyAlignment="1" applyProtection="1">
      <alignment vertical="center"/>
    </xf>
    <xf numFmtId="0" fontId="15" fillId="0" borderId="24" xfId="0" applyNumberFormat="1" applyFont="1" applyFill="1" applyBorder="1" applyAlignment="1" applyProtection="1">
      <alignment vertical="center"/>
    </xf>
    <xf numFmtId="0" fontId="15" fillId="0" borderId="23" xfId="0" applyNumberFormat="1" applyFont="1" applyFill="1" applyBorder="1" applyAlignment="1" applyProtection="1">
      <alignment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3" borderId="27" xfId="0" applyNumberFormat="1" applyFont="1" applyFill="1" applyBorder="1" applyAlignment="1" applyProtection="1">
      <alignment horizontal="center" vertical="center"/>
    </xf>
    <xf numFmtId="0" fontId="14" fillId="2" borderId="18" xfId="0" applyNumberFormat="1" applyFont="1" applyFill="1" applyBorder="1" applyAlignment="1" applyProtection="1">
      <alignment vertical="center"/>
    </xf>
    <xf numFmtId="0" fontId="14" fillId="2" borderId="19" xfId="0" applyNumberFormat="1" applyFont="1" applyFill="1" applyBorder="1" applyAlignment="1" applyProtection="1">
      <alignment vertical="center"/>
    </xf>
    <xf numFmtId="0" fontId="14" fillId="2" borderId="20" xfId="0" applyNumberFormat="1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vertical="center" wrapText="1"/>
    </xf>
    <xf numFmtId="0" fontId="15" fillId="3" borderId="19" xfId="0" applyNumberFormat="1" applyFont="1" applyFill="1" applyBorder="1" applyAlignment="1" applyProtection="1">
      <alignment vertical="center"/>
    </xf>
    <xf numFmtId="0" fontId="14" fillId="3" borderId="20" xfId="0" applyNumberFormat="1" applyFont="1" applyFill="1" applyBorder="1" applyAlignment="1" applyProtection="1">
      <alignment vertical="center"/>
    </xf>
    <xf numFmtId="0" fontId="15" fillId="8" borderId="0" xfId="0" applyNumberFormat="1" applyFont="1" applyFill="1" applyBorder="1" applyAlignment="1" applyProtection="1">
      <alignment horizontal="center" vertical="center"/>
    </xf>
    <xf numFmtId="0" fontId="15" fillId="5" borderId="16" xfId="0" applyNumberFormat="1" applyFont="1" applyFill="1" applyBorder="1" applyAlignment="1" applyProtection="1">
      <alignment horizontal="center" vertical="center"/>
    </xf>
    <xf numFmtId="0" fontId="15" fillId="5" borderId="17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15" fillId="5" borderId="21" xfId="0" applyNumberFormat="1" applyFont="1" applyFill="1" applyBorder="1" applyAlignment="1" applyProtection="1">
      <alignment horizontal="center" vertical="center"/>
    </xf>
    <xf numFmtId="0" fontId="15" fillId="5" borderId="0" xfId="0" applyNumberFormat="1" applyFont="1" applyFill="1" applyBorder="1" applyAlignment="1" applyProtection="1">
      <alignment horizontal="center" vertical="center"/>
    </xf>
    <xf numFmtId="0" fontId="15" fillId="5" borderId="45" xfId="0" applyNumberFormat="1" applyFont="1" applyFill="1" applyBorder="1" applyAlignment="1" applyProtection="1">
      <alignment horizontal="center" vertical="center"/>
    </xf>
    <xf numFmtId="0" fontId="15" fillId="5" borderId="22" xfId="0" applyNumberFormat="1" applyFont="1" applyFill="1" applyBorder="1" applyAlignment="1" applyProtection="1">
      <alignment horizontal="center" vertical="center"/>
    </xf>
    <xf numFmtId="0" fontId="15" fillId="5" borderId="24" xfId="0" applyNumberFormat="1" applyFont="1" applyFill="1" applyBorder="1" applyAlignment="1" applyProtection="1">
      <alignment horizontal="center" vertical="center"/>
    </xf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vertical="center"/>
    </xf>
    <xf numFmtId="0" fontId="15" fillId="2" borderId="17" xfId="0" applyNumberFormat="1" applyFont="1" applyFill="1" applyBorder="1" applyAlignment="1" applyProtection="1">
      <alignment vertical="center"/>
    </xf>
    <xf numFmtId="0" fontId="15" fillId="2" borderId="44" xfId="0" applyNumberFormat="1" applyFont="1" applyFill="1" applyBorder="1" applyAlignment="1" applyProtection="1">
      <alignment vertical="center"/>
    </xf>
    <xf numFmtId="0" fontId="15" fillId="5" borderId="18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15" fillId="5" borderId="20" xfId="0" applyNumberFormat="1" applyFont="1" applyFill="1" applyBorder="1" applyAlignment="1" applyProtection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/>
    </xf>
    <xf numFmtId="0" fontId="14" fillId="0" borderId="20" xfId="0" applyNumberFormat="1" applyFont="1" applyFill="1" applyBorder="1" applyAlignment="1" applyProtection="1">
      <alignment vertical="center"/>
    </xf>
    <xf numFmtId="0" fontId="15" fillId="3" borderId="22" xfId="0" applyNumberFormat="1" applyFont="1" applyFill="1" applyBorder="1" applyAlignment="1" applyProtection="1">
      <alignment horizontal="center" vertical="center"/>
    </xf>
    <xf numFmtId="0" fontId="15" fillId="3" borderId="25" xfId="0" applyNumberFormat="1" applyFont="1" applyFill="1" applyBorder="1" applyAlignment="1" applyProtection="1">
      <alignment horizontal="center" vertical="center"/>
    </xf>
    <xf numFmtId="0" fontId="15" fillId="0" borderId="24" xfId="0" applyNumberFormat="1" applyFont="1" applyFill="1" applyBorder="1" applyAlignment="1" applyProtection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vertical="center"/>
    </xf>
    <xf numFmtId="0" fontId="14" fillId="2" borderId="32" xfId="0" applyNumberFormat="1" applyFont="1" applyFill="1" applyBorder="1" applyAlignment="1" applyProtection="1">
      <alignment horizontal="center" vertical="center"/>
    </xf>
    <xf numFmtId="0" fontId="14" fillId="2" borderId="33" xfId="0" applyNumberFormat="1" applyFont="1" applyFill="1" applyBorder="1" applyAlignment="1" applyProtection="1">
      <alignment horizontal="center" vertical="center"/>
    </xf>
    <xf numFmtId="0" fontId="14" fillId="2" borderId="34" xfId="0" applyNumberFormat="1" applyFont="1" applyFill="1" applyBorder="1" applyAlignment="1" applyProtection="1">
      <alignment horizontal="center" vertical="center"/>
    </xf>
    <xf numFmtId="0" fontId="14" fillId="2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4" fillId="0" borderId="23" xfId="0" applyNumberFormat="1" applyFont="1" applyFill="1" applyBorder="1" applyAlignment="1" applyProtection="1">
      <alignment horizontal="left" vertical="center"/>
    </xf>
    <xf numFmtId="0" fontId="14" fillId="0" borderId="24" xfId="0" applyNumberFormat="1" applyFont="1" applyFill="1" applyBorder="1" applyAlignment="1" applyProtection="1">
      <alignment horizontal="left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3" fillId="4" borderId="0" xfId="1"/>
    <xf numFmtId="0" fontId="3" fillId="4" borderId="0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vertical="center"/>
    </xf>
    <xf numFmtId="0" fontId="4" fillId="4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vertical="center"/>
    </xf>
    <xf numFmtId="0" fontId="5" fillId="2" borderId="0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0" fontId="8" fillId="4" borderId="0" xfId="1" applyNumberFormat="1" applyFont="1" applyFill="1" applyBorder="1" applyAlignment="1" applyProtection="1">
      <alignment vertical="center"/>
    </xf>
    <xf numFmtId="0" fontId="9" fillId="4" borderId="0" xfId="1" applyNumberFormat="1" applyFont="1" applyFill="1" applyBorder="1" applyAlignment="1" applyProtection="1">
      <alignment vertical="center"/>
    </xf>
    <xf numFmtId="0" fontId="10" fillId="4" borderId="0" xfId="1" applyNumberFormat="1" applyFont="1" applyFill="1" applyBorder="1" applyAlignment="1" applyProtection="1">
      <alignment vertical="center"/>
    </xf>
    <xf numFmtId="0" fontId="1" fillId="4" borderId="1" xfId="1" applyNumberFormat="1" applyFont="1" applyFill="1" applyBorder="1" applyAlignment="1" applyProtection="1">
      <alignment vertical="center"/>
    </xf>
    <xf numFmtId="0" fontId="4" fillId="4" borderId="2" xfId="1" applyNumberFormat="1" applyFont="1" applyFill="1" applyBorder="1" applyAlignment="1" applyProtection="1">
      <alignment horizontal="center" vertical="center"/>
    </xf>
    <xf numFmtId="0" fontId="4" fillId="4" borderId="0" xfId="1" applyNumberFormat="1" applyFont="1" applyFill="1" applyBorder="1" applyAlignment="1" applyProtection="1">
      <alignment horizontal="center" vertical="center"/>
    </xf>
    <xf numFmtId="0" fontId="11" fillId="4" borderId="1" xfId="1" applyNumberFormat="1" applyFont="1" applyFill="1" applyBorder="1" applyAlignment="1" applyProtection="1">
      <alignment vertical="center"/>
    </xf>
    <xf numFmtId="0" fontId="11" fillId="4" borderId="3" xfId="1" applyNumberFormat="1" applyFont="1" applyFill="1" applyBorder="1" applyAlignment="1" applyProtection="1">
      <alignment horizontal="center" vertical="center"/>
    </xf>
    <xf numFmtId="0" fontId="11" fillId="4" borderId="1" xfId="1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horizontal="center" vertical="center"/>
    </xf>
    <xf numFmtId="0" fontId="11" fillId="4" borderId="4" xfId="1" applyNumberFormat="1" applyFont="1" applyFill="1" applyBorder="1" applyAlignment="1" applyProtection="1">
      <alignment vertical="center"/>
    </xf>
    <xf numFmtId="0" fontId="11" fillId="4" borderId="5" xfId="1" applyNumberFormat="1" applyFont="1" applyFill="1" applyBorder="1" applyAlignment="1" applyProtection="1">
      <alignment horizontal="center" vertical="center"/>
    </xf>
    <xf numFmtId="0" fontId="11" fillId="4" borderId="4" xfId="1" applyNumberFormat="1" applyFont="1" applyFill="1" applyBorder="1" applyAlignment="1" applyProtection="1">
      <alignment horizontal="center" vertical="center"/>
    </xf>
    <xf numFmtId="0" fontId="11" fillId="4" borderId="6" xfId="1" applyNumberFormat="1" applyFont="1" applyFill="1" applyBorder="1" applyAlignment="1" applyProtection="1">
      <alignment vertical="center"/>
    </xf>
    <xf numFmtId="0" fontId="11" fillId="4" borderId="7" xfId="1" applyNumberFormat="1" applyFont="1" applyFill="1" applyBorder="1" applyAlignment="1" applyProtection="1">
      <alignment horizontal="center" vertical="center"/>
    </xf>
    <xf numFmtId="0" fontId="11" fillId="4" borderId="8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center"/>
    </xf>
    <xf numFmtId="0" fontId="11" fillId="4" borderId="8" xfId="1" applyNumberFormat="1" applyFont="1" applyFill="1" applyBorder="1" applyAlignment="1" applyProtection="1">
      <alignment horizontal="left" vertical="center" indent="1"/>
    </xf>
    <xf numFmtId="0" fontId="3" fillId="4" borderId="3" xfId="1" applyNumberFormat="1" applyFont="1" applyFill="1" applyBorder="1" applyAlignment="1" applyProtection="1">
      <alignment vertical="center"/>
    </xf>
    <xf numFmtId="0" fontId="11" fillId="4" borderId="9" xfId="1" applyNumberFormat="1" applyFont="1" applyFill="1" applyBorder="1" applyAlignment="1" applyProtection="1">
      <alignment horizontal="left" vertical="center" indent="1"/>
    </xf>
    <xf numFmtId="0" fontId="3" fillId="4" borderId="5" xfId="1" applyNumberFormat="1" applyFont="1" applyFill="1" applyBorder="1" applyAlignment="1" applyProtection="1">
      <alignment vertical="center"/>
    </xf>
    <xf numFmtId="0" fontId="11" fillId="4" borderId="0" xfId="1" applyNumberFormat="1" applyFont="1" applyFill="1" applyBorder="1" applyAlignment="1" applyProtection="1">
      <alignment vertical="center"/>
    </xf>
    <xf numFmtId="0" fontId="4" fillId="4" borderId="2" xfId="1" applyNumberFormat="1" applyFont="1" applyFill="1" applyBorder="1" applyAlignment="1" applyProtection="1">
      <alignment horizontal="left" vertical="center"/>
    </xf>
    <xf numFmtId="0" fontId="1" fillId="4" borderId="3" xfId="1" applyNumberFormat="1" applyFont="1" applyFill="1" applyBorder="1" applyAlignment="1" applyProtection="1">
      <alignment vertical="center"/>
    </xf>
    <xf numFmtId="0" fontId="11" fillId="4" borderId="3" xfId="1" applyNumberFormat="1" applyFont="1" applyFill="1" applyBorder="1" applyAlignment="1" applyProtection="1">
      <alignment horizontal="left" vertical="center" indent="1"/>
    </xf>
    <xf numFmtId="0" fontId="1" fillId="4" borderId="8" xfId="1" applyNumberFormat="1" applyFont="1" applyFill="1" applyBorder="1" applyAlignment="1" applyProtection="1">
      <alignment horizontal="justify" vertical="center"/>
    </xf>
    <xf numFmtId="0" fontId="11" fillId="4" borderId="5" xfId="1" applyNumberFormat="1" applyFont="1" applyFill="1" applyBorder="1" applyAlignment="1" applyProtection="1">
      <alignment horizontal="left" vertical="center" indent="1"/>
    </xf>
    <xf numFmtId="0" fontId="6" fillId="4" borderId="1" xfId="1" applyNumberFormat="1" applyFont="1" applyFill="1" applyBorder="1" applyAlignment="1" applyProtection="1">
      <alignment vertical="center"/>
    </xf>
    <xf numFmtId="0" fontId="11" fillId="4" borderId="1" xfId="1" applyNumberFormat="1" applyFont="1" applyFill="1" applyBorder="1" applyAlignment="1" applyProtection="1">
      <alignment horizontal="left" vertical="center" indent="1"/>
    </xf>
    <xf numFmtId="0" fontId="11" fillId="4" borderId="1" xfId="1" applyNumberFormat="1" applyFont="1" applyFill="1" applyBorder="1" applyAlignment="1" applyProtection="1">
      <alignment horizontal="left" vertical="center" indent="2"/>
    </xf>
    <xf numFmtId="0" fontId="6" fillId="4" borderId="7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horizontal="justify" vertical="center"/>
    </xf>
    <xf numFmtId="0" fontId="11" fillId="4" borderId="3" xfId="1" applyNumberFormat="1" applyFont="1" applyFill="1" applyBorder="1" applyAlignment="1" applyProtection="1">
      <alignment horizontal="left" vertical="center" indent="2"/>
    </xf>
    <xf numFmtId="0" fontId="4" fillId="4" borderId="7" xfId="1" applyNumberFormat="1" applyFont="1" applyFill="1" applyBorder="1" applyAlignment="1" applyProtection="1">
      <alignment horizontal="center" vertical="center"/>
    </xf>
    <xf numFmtId="0" fontId="11" fillId="4" borderId="7" xfId="1" applyNumberFormat="1" applyFont="1" applyFill="1" applyBorder="1" applyAlignment="1" applyProtection="1">
      <alignment horizontal="left" vertical="center"/>
    </xf>
    <xf numFmtId="0" fontId="11" fillId="4" borderId="5" xfId="1" applyNumberFormat="1" applyFont="1" applyFill="1" applyBorder="1" applyAlignment="1" applyProtection="1">
      <alignment horizontal="left" vertical="center"/>
    </xf>
    <xf numFmtId="0" fontId="11" fillId="4" borderId="0" xfId="1" applyNumberFormat="1" applyFont="1" applyFill="1" applyBorder="1" applyAlignment="1" applyProtection="1">
      <alignment horizontal="left" vertical="center" indent="1"/>
    </xf>
    <xf numFmtId="0" fontId="5" fillId="4" borderId="10" xfId="1" applyNumberFormat="1" applyFont="1" applyFill="1" applyBorder="1" applyAlignment="1" applyProtection="1">
      <alignment horizontal="center" vertical="center"/>
    </xf>
    <xf numFmtId="0" fontId="1" fillId="4" borderId="7" xfId="1" applyNumberFormat="1" applyFont="1" applyFill="1" applyBorder="1" applyAlignment="1" applyProtection="1">
      <alignment vertical="center"/>
    </xf>
    <xf numFmtId="0" fontId="11" fillId="4" borderId="11" xfId="1" applyNumberFormat="1" applyFont="1" applyFill="1" applyBorder="1" applyAlignment="1" applyProtection="1">
      <alignment horizontal="center" vertical="center"/>
    </xf>
    <xf numFmtId="0" fontId="11" fillId="4" borderId="5" xfId="1" applyNumberFormat="1" applyFont="1" applyFill="1" applyBorder="1" applyAlignment="1" applyProtection="1">
      <alignment vertical="center"/>
    </xf>
    <xf numFmtId="0" fontId="11" fillId="4" borderId="3" xfId="1" applyNumberFormat="1" applyFont="1" applyFill="1" applyBorder="1" applyAlignment="1" applyProtection="1">
      <alignment horizontal="left" vertical="center"/>
    </xf>
    <xf numFmtId="0" fontId="11" fillId="4" borderId="0" xfId="1" applyNumberFormat="1" applyFont="1" applyFill="1" applyBorder="1" applyAlignment="1" applyProtection="1">
      <alignment horizontal="left" vertical="center"/>
    </xf>
    <xf numFmtId="0" fontId="1" fillId="4" borderId="3" xfId="1" applyNumberFormat="1" applyFont="1" applyFill="1" applyBorder="1" applyAlignment="1" applyProtection="1">
      <alignment horizontal="left" vertical="center" indent="1"/>
    </xf>
    <xf numFmtId="0" fontId="1" fillId="4" borderId="5" xfId="1" applyNumberFormat="1" applyFont="1" applyFill="1" applyBorder="1" applyAlignment="1" applyProtection="1">
      <alignment vertical="center"/>
    </xf>
    <xf numFmtId="0" fontId="5" fillId="4" borderId="2" xfId="1" applyNumberFormat="1" applyFont="1" applyFill="1" applyBorder="1" applyAlignment="1" applyProtection="1">
      <alignment horizontal="center" vertical="center"/>
    </xf>
    <xf numFmtId="0" fontId="11" fillId="4" borderId="2" xfId="1" applyNumberFormat="1" applyFont="1" applyFill="1" applyBorder="1" applyAlignment="1" applyProtection="1">
      <alignment horizontal="left" vertical="center"/>
    </xf>
    <xf numFmtId="0" fontId="11" fillId="4" borderId="2" xfId="1" applyNumberFormat="1" applyFont="1" applyFill="1" applyBorder="1" applyAlignment="1" applyProtection="1">
      <alignment horizontal="center" vertical="center"/>
    </xf>
    <xf numFmtId="0" fontId="6" fillId="4" borderId="0" xfId="1" applyNumberFormat="1" applyFont="1" applyFill="1" applyBorder="1" applyAlignment="1" applyProtection="1">
      <alignment vertical="center"/>
    </xf>
    <xf numFmtId="0" fontId="11" fillId="4" borderId="2" xfId="1" applyNumberFormat="1" applyFont="1" applyFill="1" applyBorder="1" applyAlignment="1" applyProtection="1">
      <alignment vertical="center"/>
    </xf>
    <xf numFmtId="0" fontId="1" fillId="4" borderId="0" xfId="1" applyNumberFormat="1" applyFont="1" applyFill="1" applyBorder="1" applyAlignment="1" applyProtection="1">
      <alignment horizontal="justify" vertical="center"/>
    </xf>
    <xf numFmtId="0" fontId="10" fillId="4" borderId="15" xfId="1" applyNumberFormat="1" applyFont="1" applyFill="1" applyBorder="1" applyAlignment="1" applyProtection="1">
      <alignment vertical="center"/>
    </xf>
    <xf numFmtId="0" fontId="3" fillId="4" borderId="15" xfId="1" applyNumberFormat="1" applyFont="1" applyFill="1" applyBorder="1" applyAlignment="1" applyProtection="1">
      <alignment vertical="center"/>
    </xf>
    <xf numFmtId="0" fontId="5" fillId="4" borderId="1" xfId="1" applyNumberFormat="1" applyFont="1" applyFill="1" applyBorder="1" applyAlignment="1" applyProtection="1">
      <alignment vertical="center"/>
    </xf>
    <xf numFmtId="0" fontId="1" fillId="4" borderId="12" xfId="1" applyNumberFormat="1" applyFont="1" applyFill="1" applyBorder="1" applyAlignment="1" applyProtection="1">
      <alignment horizontal="center" vertical="center"/>
    </xf>
    <xf numFmtId="0" fontId="11" fillId="4" borderId="7" xfId="1" applyNumberFormat="1" applyFont="1" applyFill="1" applyBorder="1" applyAlignment="1" applyProtection="1">
      <alignment vertical="center"/>
    </xf>
    <xf numFmtId="0" fontId="13" fillId="4" borderId="15" xfId="1" applyNumberFormat="1" applyFont="1" applyFill="1" applyBorder="1" applyAlignment="1" applyProtection="1">
      <alignment vertical="center"/>
    </xf>
    <xf numFmtId="0" fontId="10" fillId="4" borderId="0" xfId="1" applyNumberFormat="1" applyFont="1" applyFill="1" applyBorder="1" applyAlignment="1" applyProtection="1">
      <alignment horizontal="center" vertical="center"/>
    </xf>
    <xf numFmtId="0" fontId="11" fillId="4" borderId="14" xfId="1" applyNumberFormat="1" applyFont="1" applyFill="1" applyBorder="1" applyAlignment="1" applyProtection="1">
      <alignment horizontal="left" vertical="center"/>
    </xf>
    <xf numFmtId="0" fontId="3" fillId="4" borderId="12" xfId="1" applyNumberFormat="1" applyFont="1" applyFill="1" applyBorder="1" applyAlignment="1" applyProtection="1">
      <alignment vertical="center"/>
    </xf>
    <xf numFmtId="0" fontId="1" fillId="4" borderId="2" xfId="1" applyNumberFormat="1" applyFont="1" applyFill="1" applyBorder="1" applyAlignment="1" applyProtection="1">
      <alignment horizontal="center" vertical="center"/>
    </xf>
    <xf numFmtId="0" fontId="1" fillId="4" borderId="22" xfId="1" applyNumberFormat="1" applyFont="1" applyFill="1" applyBorder="1" applyAlignment="1" applyProtection="1">
      <alignment horizontal="center" vertical="center"/>
    </xf>
    <xf numFmtId="0" fontId="1" fillId="4" borderId="25" xfId="1" applyNumberFormat="1" applyFont="1" applyFill="1" applyBorder="1" applyAlignment="1" applyProtection="1">
      <alignment horizontal="center" vertical="center"/>
    </xf>
    <xf numFmtId="0" fontId="1" fillId="4" borderId="26" xfId="1" applyNumberFormat="1" applyFont="1" applyFill="1" applyBorder="1" applyAlignment="1" applyProtection="1">
      <alignment horizontal="center" vertical="center"/>
    </xf>
    <xf numFmtId="0" fontId="1" fillId="4" borderId="27" xfId="1" applyNumberFormat="1" applyFont="1" applyFill="1" applyBorder="1" applyAlignment="1" applyProtection="1">
      <alignment horizontal="center" vertical="center"/>
    </xf>
    <xf numFmtId="0" fontId="6" fillId="4" borderId="28" xfId="1" applyNumberFormat="1" applyFont="1" applyFill="1" applyBorder="1" applyAlignment="1" applyProtection="1">
      <alignment vertical="center"/>
    </xf>
    <xf numFmtId="0" fontId="1" fillId="4" borderId="29" xfId="1" applyNumberFormat="1" applyFont="1" applyFill="1" applyBorder="1" applyAlignment="1" applyProtection="1">
      <alignment vertical="center"/>
    </xf>
    <xf numFmtId="0" fontId="11" fillId="2" borderId="30" xfId="1" applyNumberFormat="1" applyFont="1" applyFill="1" applyBorder="1" applyAlignment="1" applyProtection="1">
      <alignment horizontal="center" vertical="center"/>
    </xf>
    <xf numFmtId="0" fontId="11" fillId="2" borderId="31" xfId="1" applyNumberFormat="1" applyFont="1" applyFill="1" applyBorder="1" applyAlignment="1" applyProtection="1">
      <alignment horizontal="center" vertical="center"/>
    </xf>
    <xf numFmtId="0" fontId="11" fillId="2" borderId="32" xfId="1" applyNumberFormat="1" applyFont="1" applyFill="1" applyBorder="1" applyAlignment="1" applyProtection="1">
      <alignment horizontal="center" vertical="center"/>
    </xf>
    <xf numFmtId="0" fontId="11" fillId="2" borderId="33" xfId="1" applyNumberFormat="1" applyFont="1" applyFill="1" applyBorder="1" applyAlignment="1" applyProtection="1">
      <alignment horizontal="center" vertical="center"/>
    </xf>
    <xf numFmtId="0" fontId="14" fillId="4" borderId="21" xfId="1" applyNumberFormat="1" applyFont="1" applyFill="1" applyBorder="1" applyAlignment="1" applyProtection="1">
      <alignment horizontal="center" vertical="center"/>
    </xf>
    <xf numFmtId="0" fontId="11" fillId="2" borderId="34" xfId="1" applyNumberFormat="1" applyFont="1" applyFill="1" applyBorder="1" applyAlignment="1" applyProtection="1">
      <alignment horizontal="center" vertical="center"/>
    </xf>
    <xf numFmtId="0" fontId="11" fillId="2" borderId="35" xfId="1" applyNumberFormat="1" applyFont="1" applyFill="1" applyBorder="1" applyAlignment="1" applyProtection="1">
      <alignment horizontal="center" vertical="center"/>
    </xf>
    <xf numFmtId="0" fontId="11" fillId="4" borderId="13" xfId="1" applyNumberFormat="1" applyFont="1" applyFill="1" applyBorder="1" applyAlignment="1" applyProtection="1">
      <alignment vertical="center"/>
    </xf>
    <xf numFmtId="0" fontId="6" fillId="4" borderId="36" xfId="1" applyNumberFormat="1" applyFont="1" applyFill="1" applyBorder="1" applyAlignment="1" applyProtection="1">
      <alignment vertical="center"/>
    </xf>
    <xf numFmtId="0" fontId="15" fillId="4" borderId="21" xfId="1" applyNumberFormat="1" applyFont="1" applyFill="1" applyBorder="1" applyAlignment="1" applyProtection="1">
      <alignment horizontal="center" vertical="center"/>
    </xf>
    <xf numFmtId="0" fontId="14" fillId="4" borderId="22" xfId="1" applyNumberFormat="1" applyFont="1" applyFill="1" applyBorder="1" applyAlignment="1" applyProtection="1">
      <alignment horizontal="center" vertical="center"/>
    </xf>
    <xf numFmtId="0" fontId="11" fillId="4" borderId="37" xfId="1" applyNumberFormat="1" applyFont="1" applyFill="1" applyBorder="1" applyAlignment="1" applyProtection="1">
      <alignment vertical="center"/>
    </xf>
    <xf numFmtId="0" fontId="1" fillId="4" borderId="38" xfId="1" applyNumberFormat="1" applyFont="1" applyFill="1" applyBorder="1" applyAlignment="1" applyProtection="1">
      <alignment horizontal="center" vertical="center"/>
    </xf>
    <xf numFmtId="0" fontId="1" fillId="4" borderId="39" xfId="1" applyNumberFormat="1" applyFont="1" applyFill="1" applyBorder="1" applyAlignment="1" applyProtection="1">
      <alignment horizontal="center" vertical="center"/>
    </xf>
    <xf numFmtId="0" fontId="11" fillId="4" borderId="38" xfId="1" applyNumberFormat="1" applyFont="1" applyFill="1" applyBorder="1" applyAlignment="1" applyProtection="1">
      <alignment horizontal="center" vertical="center"/>
    </xf>
    <xf numFmtId="0" fontId="11" fillId="4" borderId="39" xfId="1" applyNumberFormat="1" applyFont="1" applyFill="1" applyBorder="1" applyAlignment="1" applyProtection="1">
      <alignment horizontal="center" vertical="center"/>
    </xf>
    <xf numFmtId="0" fontId="3" fillId="4" borderId="0" xfId="2"/>
    <xf numFmtId="0" fontId="5" fillId="4" borderId="0" xfId="2" applyNumberFormat="1" applyFont="1" applyFill="1" applyBorder="1" applyAlignment="1" applyProtection="1">
      <alignment vertical="center"/>
    </xf>
    <xf numFmtId="0" fontId="14" fillId="4" borderId="21" xfId="2" applyNumberFormat="1" applyFont="1" applyFill="1" applyBorder="1" applyAlignment="1" applyProtection="1">
      <alignment horizontal="center" vertical="center"/>
    </xf>
    <xf numFmtId="0" fontId="15" fillId="4" borderId="21" xfId="2" applyNumberFormat="1" applyFont="1" applyFill="1" applyBorder="1" applyAlignment="1" applyProtection="1">
      <alignment horizontal="center" vertical="center"/>
    </xf>
    <xf numFmtId="0" fontId="14" fillId="4" borderId="22" xfId="2" applyNumberFormat="1" applyFont="1" applyFill="1" applyBorder="1" applyAlignment="1" applyProtection="1">
      <alignment horizontal="center" vertical="center"/>
    </xf>
    <xf numFmtId="0" fontId="16" fillId="4" borderId="0" xfId="2" applyNumberFormat="1" applyFont="1" applyFill="1" applyBorder="1" applyAlignment="1" applyProtection="1">
      <alignment horizontal="center" vertical="center"/>
    </xf>
    <xf numFmtId="0" fontId="18" fillId="4" borderId="0" xfId="2" applyNumberFormat="1" applyFont="1" applyFill="1" applyBorder="1" applyAlignment="1" applyProtection="1">
      <alignment horizontal="center" vertical="center"/>
    </xf>
    <xf numFmtId="0" fontId="15" fillId="4" borderId="0" xfId="2" applyNumberFormat="1" applyFont="1" applyFill="1" applyBorder="1" applyAlignment="1" applyProtection="1">
      <alignment horizontal="left" vertical="center" wrapText="1"/>
    </xf>
    <xf numFmtId="0" fontId="19" fillId="4" borderId="0" xfId="2" applyNumberFormat="1" applyFont="1" applyFill="1" applyBorder="1" applyAlignment="1" applyProtection="1">
      <alignment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15" fillId="4" borderId="0" xfId="2" applyNumberFormat="1" applyFont="1" applyFill="1" applyBorder="1" applyAlignment="1" applyProtection="1">
      <alignment horizontal="left" vertical="center"/>
    </xf>
    <xf numFmtId="0" fontId="14" fillId="4" borderId="0" xfId="2" applyNumberFormat="1" applyFont="1" applyFill="1" applyBorder="1" applyAlignment="1" applyProtection="1">
      <alignment vertical="center"/>
    </xf>
    <xf numFmtId="0" fontId="15" fillId="4" borderId="15" xfId="2" applyNumberFormat="1" applyFont="1" applyFill="1" applyBorder="1" applyAlignment="1" applyProtection="1">
      <alignment horizontal="center" vertical="center"/>
    </xf>
    <xf numFmtId="0" fontId="21" fillId="4" borderId="0" xfId="2" applyNumberFormat="1" applyFont="1" applyFill="1" applyBorder="1" applyAlignment="1" applyProtection="1">
      <alignment vertical="center"/>
    </xf>
    <xf numFmtId="0" fontId="15" fillId="4" borderId="0" xfId="2" applyNumberFormat="1" applyFont="1" applyFill="1" applyBorder="1" applyAlignment="1" applyProtection="1">
      <alignment vertical="center"/>
    </xf>
    <xf numFmtId="0" fontId="21" fillId="4" borderId="0" xfId="2" applyNumberFormat="1" applyFont="1" applyFill="1" applyBorder="1" applyAlignment="1" applyProtection="1">
      <alignment horizontal="left" vertical="center"/>
    </xf>
    <xf numFmtId="0" fontId="18" fillId="4" borderId="15" xfId="2" applyNumberFormat="1" applyFont="1" applyFill="1" applyBorder="1" applyAlignment="1" applyProtection="1">
      <alignment horizontal="center" vertical="center"/>
    </xf>
    <xf numFmtId="0" fontId="18" fillId="4" borderId="0" xfId="2" applyNumberFormat="1" applyFont="1" applyFill="1" applyBorder="1" applyAlignment="1" applyProtection="1">
      <alignment vertical="center" wrapText="1"/>
    </xf>
    <xf numFmtId="0" fontId="18" fillId="4" borderId="0" xfId="2" applyNumberFormat="1" applyFont="1" applyFill="1" applyBorder="1" applyAlignment="1" applyProtection="1">
      <alignment vertical="center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4" borderId="0" xfId="2" applyNumberFormat="1" applyFont="1" applyFill="1" applyBorder="1" applyAlignment="1" applyProtection="1">
      <alignment vertical="center" wrapText="1"/>
    </xf>
    <xf numFmtId="0" fontId="15" fillId="4" borderId="0" xfId="2" applyNumberFormat="1" applyFont="1" applyFill="1" applyBorder="1" applyAlignment="1" applyProtection="1">
      <alignment horizontal="center" vertical="center"/>
    </xf>
    <xf numFmtId="0" fontId="21" fillId="4" borderId="0" xfId="2" applyNumberFormat="1" applyFont="1" applyFill="1" applyBorder="1" applyAlignment="1" applyProtection="1">
      <alignment horizontal="center" vertical="center"/>
    </xf>
    <xf numFmtId="0" fontId="15" fillId="4" borderId="0" xfId="2" applyNumberFormat="1" applyFont="1" applyFill="1" applyBorder="1" applyAlignment="1" applyProtection="1">
      <alignment horizontal="right" vertical="center"/>
    </xf>
    <xf numFmtId="0" fontId="18" fillId="4" borderId="0" xfId="2" applyNumberFormat="1" applyFont="1" applyFill="1" applyBorder="1" applyAlignment="1" applyProtection="1">
      <alignment horizontal="left" vertical="center"/>
    </xf>
    <xf numFmtId="0" fontId="14" fillId="4" borderId="25" xfId="2" applyNumberFormat="1" applyFont="1" applyFill="1" applyBorder="1" applyAlignment="1" applyProtection="1">
      <alignment horizontal="center" vertical="center"/>
    </xf>
    <xf numFmtId="0" fontId="14" fillId="4" borderId="0" xfId="2" applyNumberFormat="1" applyFont="1" applyFill="1" applyBorder="1" applyAlignment="1" applyProtection="1">
      <alignment horizontal="left" vertical="center"/>
    </xf>
    <xf numFmtId="0" fontId="22" fillId="4" borderId="0" xfId="2" applyNumberFormat="1" applyFont="1" applyFill="1" applyBorder="1" applyAlignment="1" applyProtection="1">
      <alignment horizontal="left" vertical="center"/>
    </xf>
    <xf numFmtId="0" fontId="15" fillId="2" borderId="0" xfId="2" applyNumberFormat="1" applyFont="1" applyFill="1" applyBorder="1" applyAlignment="1" applyProtection="1">
      <alignment horizontal="left" vertical="center"/>
    </xf>
    <xf numFmtId="0" fontId="14" fillId="2" borderId="0" xfId="2" applyNumberFormat="1" applyFont="1" applyFill="1" applyBorder="1" applyAlignment="1" applyProtection="1">
      <alignment horizontal="left" vertical="center"/>
    </xf>
    <xf numFmtId="0" fontId="14" fillId="2" borderId="0" xfId="2" applyNumberFormat="1" applyFont="1" applyFill="1" applyBorder="1" applyAlignment="1" applyProtection="1">
      <alignment vertical="center"/>
    </xf>
    <xf numFmtId="3" fontId="14" fillId="4" borderId="0" xfId="2" applyNumberFormat="1" applyFont="1" applyFill="1" applyBorder="1" applyAlignment="1" applyProtection="1">
      <alignment horizontal="right" vertical="center"/>
    </xf>
    <xf numFmtId="0" fontId="15" fillId="3" borderId="18" xfId="2" applyNumberFormat="1" applyFont="1" applyFill="1" applyBorder="1" applyAlignment="1" applyProtection="1">
      <alignment horizontal="left" vertical="center"/>
    </xf>
    <xf numFmtId="0" fontId="25" fillId="4" borderId="0" xfId="2" applyNumberFormat="1" applyFont="1" applyFill="1" applyBorder="1" applyAlignment="1" applyProtection="1">
      <alignment vertical="center"/>
    </xf>
    <xf numFmtId="0" fontId="25" fillId="4" borderId="0" xfId="2" applyNumberFormat="1" applyFont="1" applyFill="1" applyBorder="1" applyAlignment="1" applyProtection="1">
      <alignment horizontal="center" vertical="center"/>
    </xf>
    <xf numFmtId="3" fontId="25" fillId="4" borderId="0" xfId="2" applyNumberFormat="1" applyFont="1" applyFill="1" applyBorder="1" applyAlignment="1" applyProtection="1">
      <alignment horizontal="center" vertical="center"/>
    </xf>
    <xf numFmtId="0" fontId="14" fillId="4" borderId="16" xfId="2" applyNumberFormat="1" applyFont="1" applyFill="1" applyBorder="1" applyAlignment="1" applyProtection="1">
      <alignment vertical="center"/>
    </xf>
    <xf numFmtId="0" fontId="14" fillId="4" borderId="17" xfId="2" applyNumberFormat="1" applyFont="1" applyFill="1" applyBorder="1" applyAlignment="1" applyProtection="1">
      <alignment vertical="center"/>
    </xf>
    <xf numFmtId="0" fontId="14" fillId="4" borderId="44" xfId="2" applyNumberFormat="1" applyFont="1" applyFill="1" applyBorder="1" applyAlignment="1" applyProtection="1">
      <alignment vertical="center"/>
    </xf>
    <xf numFmtId="0" fontId="14" fillId="4" borderId="21" xfId="2" applyNumberFormat="1" applyFont="1" applyFill="1" applyBorder="1" applyAlignment="1" applyProtection="1">
      <alignment vertical="center"/>
    </xf>
    <xf numFmtId="0" fontId="14" fillId="4" borderId="45" xfId="2" applyNumberFormat="1" applyFont="1" applyFill="1" applyBorder="1" applyAlignment="1" applyProtection="1">
      <alignment vertical="center"/>
    </xf>
    <xf numFmtId="3" fontId="14" fillId="4" borderId="0" xfId="2" applyNumberFormat="1" applyFont="1" applyFill="1" applyBorder="1" applyAlignment="1" applyProtection="1">
      <alignment horizontal="center" vertical="center"/>
    </xf>
    <xf numFmtId="0" fontId="14" fillId="4" borderId="22" xfId="2" applyNumberFormat="1" applyFont="1" applyFill="1" applyBorder="1" applyAlignment="1" applyProtection="1">
      <alignment vertical="center"/>
    </xf>
    <xf numFmtId="0" fontId="14" fillId="4" borderId="24" xfId="2" applyNumberFormat="1" applyFont="1" applyFill="1" applyBorder="1" applyAlignment="1" applyProtection="1">
      <alignment vertical="center"/>
    </xf>
    <xf numFmtId="0" fontId="14" fillId="4" borderId="23" xfId="2" applyNumberFormat="1" applyFont="1" applyFill="1" applyBorder="1" applyAlignment="1" applyProtection="1">
      <alignment vertical="center"/>
    </xf>
    <xf numFmtId="9" fontId="15" fillId="4" borderId="0" xfId="2" applyNumberFormat="1" applyFont="1" applyFill="1" applyBorder="1" applyAlignment="1" applyProtection="1">
      <alignment horizontal="center" vertical="center"/>
    </xf>
    <xf numFmtId="0" fontId="15" fillId="4" borderId="21" xfId="2" applyNumberFormat="1" applyFont="1" applyFill="1" applyBorder="1" applyAlignment="1" applyProtection="1">
      <alignment vertical="center"/>
    </xf>
    <xf numFmtId="0" fontId="15" fillId="4" borderId="45" xfId="2" applyNumberFormat="1" applyFont="1" applyFill="1" applyBorder="1" applyAlignment="1" applyProtection="1">
      <alignment vertical="center"/>
    </xf>
    <xf numFmtId="0" fontId="14" fillId="4" borderId="45" xfId="2" applyNumberFormat="1" applyFont="1" applyFill="1" applyBorder="1" applyAlignment="1" applyProtection="1">
      <alignment horizontal="left" vertical="center"/>
    </xf>
    <xf numFmtId="0" fontId="24" fillId="3" borderId="18" xfId="2" applyNumberFormat="1" applyFont="1" applyFill="1" applyBorder="1" applyAlignment="1" applyProtection="1">
      <alignment horizontal="left" vertical="center"/>
    </xf>
    <xf numFmtId="0" fontId="15" fillId="4" borderId="22" xfId="2" applyNumberFormat="1" applyFont="1" applyFill="1" applyBorder="1" applyAlignment="1" applyProtection="1">
      <alignment horizontal="center" vertical="center"/>
    </xf>
    <xf numFmtId="0" fontId="14" fillId="4" borderId="38" xfId="2" applyNumberFormat="1" applyFont="1" applyFill="1" applyBorder="1" applyAlignment="1" applyProtection="1">
      <alignment horizontal="center" vertical="center"/>
    </xf>
    <xf numFmtId="0" fontId="14" fillId="4" borderId="39" xfId="2" applyNumberFormat="1" applyFont="1" applyFill="1" applyBorder="1" applyAlignment="1" applyProtection="1">
      <alignment horizontal="center" vertical="center"/>
    </xf>
    <xf numFmtId="0" fontId="15" fillId="3" borderId="18" xfId="2" applyNumberFormat="1" applyFont="1" applyFill="1" applyBorder="1" applyAlignment="1" applyProtection="1">
      <alignment horizontal="center" vertical="center"/>
    </xf>
    <xf numFmtId="0" fontId="15" fillId="4" borderId="16" xfId="2" applyNumberFormat="1" applyFont="1" applyFill="1" applyBorder="1" applyAlignment="1" applyProtection="1">
      <alignment vertical="center"/>
    </xf>
    <xf numFmtId="0" fontId="15" fillId="4" borderId="17" xfId="2" applyNumberFormat="1" applyFont="1" applyFill="1" applyBorder="1" applyAlignment="1" applyProtection="1">
      <alignment vertical="center"/>
    </xf>
    <xf numFmtId="0" fontId="15" fillId="4" borderId="44" xfId="2" applyNumberFormat="1" applyFont="1" applyFill="1" applyBorder="1" applyAlignment="1" applyProtection="1">
      <alignment vertical="center"/>
    </xf>
    <xf numFmtId="0" fontId="15" fillId="4" borderId="22" xfId="2" applyNumberFormat="1" applyFont="1" applyFill="1" applyBorder="1" applyAlignment="1" applyProtection="1">
      <alignment vertical="center"/>
    </xf>
    <xf numFmtId="0" fontId="15" fillId="4" borderId="24" xfId="2" applyNumberFormat="1" applyFont="1" applyFill="1" applyBorder="1" applyAlignment="1" applyProtection="1">
      <alignment vertical="center"/>
    </xf>
    <xf numFmtId="0" fontId="15" fillId="4" borderId="23" xfId="2" applyNumberFormat="1" applyFont="1" applyFill="1" applyBorder="1" applyAlignment="1" applyProtection="1">
      <alignment vertical="center"/>
    </xf>
    <xf numFmtId="0" fontId="15" fillId="3" borderId="26" xfId="2" applyNumberFormat="1" applyFont="1" applyFill="1" applyBorder="1" applyAlignment="1" applyProtection="1">
      <alignment horizontal="center" vertical="center"/>
    </xf>
    <xf numFmtId="0" fontId="15" fillId="3" borderId="27" xfId="2" applyNumberFormat="1" applyFont="1" applyFill="1" applyBorder="1" applyAlignment="1" applyProtection="1">
      <alignment horizontal="center" vertical="center"/>
    </xf>
    <xf numFmtId="0" fontId="14" fillId="2" borderId="18" xfId="2" applyNumberFormat="1" applyFont="1" applyFill="1" applyBorder="1" applyAlignment="1" applyProtection="1">
      <alignment vertical="center"/>
    </xf>
    <xf numFmtId="0" fontId="14" fillId="2" borderId="19" xfId="2" applyNumberFormat="1" applyFont="1" applyFill="1" applyBorder="1" applyAlignment="1" applyProtection="1">
      <alignment vertical="center"/>
    </xf>
    <xf numFmtId="0" fontId="14" fillId="2" borderId="20" xfId="2" applyNumberFormat="1" applyFont="1" applyFill="1" applyBorder="1" applyAlignment="1" applyProtection="1">
      <alignment vertical="center"/>
    </xf>
    <xf numFmtId="0" fontId="22" fillId="2" borderId="0" xfId="2" applyNumberFormat="1" applyFont="1" applyFill="1" applyBorder="1" applyAlignment="1" applyProtection="1">
      <alignment vertical="center" wrapText="1"/>
    </xf>
    <xf numFmtId="0" fontId="15" fillId="3" borderId="19" xfId="2" applyNumberFormat="1" applyFont="1" applyFill="1" applyBorder="1" applyAlignment="1" applyProtection="1">
      <alignment vertical="center"/>
    </xf>
    <xf numFmtId="0" fontId="14" fillId="3" borderId="20" xfId="2" applyNumberFormat="1" applyFont="1" applyFill="1" applyBorder="1" applyAlignment="1" applyProtection="1">
      <alignment vertical="center"/>
    </xf>
    <xf numFmtId="0" fontId="15" fillId="8" borderId="0" xfId="2" applyNumberFormat="1" applyFont="1" applyFill="1" applyBorder="1" applyAlignment="1" applyProtection="1">
      <alignment horizontal="center" vertical="center"/>
    </xf>
    <xf numFmtId="0" fontId="15" fillId="5" borderId="16" xfId="2" applyNumberFormat="1" applyFont="1" applyFill="1" applyBorder="1" applyAlignment="1" applyProtection="1">
      <alignment horizontal="center" vertical="center"/>
    </xf>
    <xf numFmtId="0" fontId="15" fillId="5" borderId="17" xfId="2" applyNumberFormat="1" applyFont="1" applyFill="1" applyBorder="1" applyAlignment="1" applyProtection="1">
      <alignment horizontal="center" vertical="center"/>
    </xf>
    <xf numFmtId="0" fontId="15" fillId="5" borderId="44" xfId="2" applyNumberFormat="1" applyFont="1" applyFill="1" applyBorder="1" applyAlignment="1" applyProtection="1">
      <alignment horizontal="center" vertical="center"/>
    </xf>
    <xf numFmtId="0" fontId="15" fillId="5" borderId="21" xfId="2" applyNumberFormat="1" applyFont="1" applyFill="1" applyBorder="1" applyAlignment="1" applyProtection="1">
      <alignment horizontal="center" vertical="center"/>
    </xf>
    <xf numFmtId="0" fontId="15" fillId="5" borderId="0" xfId="2" applyNumberFormat="1" applyFont="1" applyFill="1" applyBorder="1" applyAlignment="1" applyProtection="1">
      <alignment horizontal="center" vertical="center"/>
    </xf>
    <xf numFmtId="0" fontId="15" fillId="5" borderId="45" xfId="2" applyNumberFormat="1" applyFont="1" applyFill="1" applyBorder="1" applyAlignment="1" applyProtection="1">
      <alignment horizontal="center" vertical="center"/>
    </xf>
    <xf numFmtId="0" fontId="15" fillId="5" borderId="22" xfId="2" applyNumberFormat="1" applyFont="1" applyFill="1" applyBorder="1" applyAlignment="1" applyProtection="1">
      <alignment horizontal="center" vertical="center"/>
    </xf>
    <xf numFmtId="0" fontId="15" fillId="5" borderId="24" xfId="2" applyNumberFormat="1" applyFont="1" applyFill="1" applyBorder="1" applyAlignment="1" applyProtection="1">
      <alignment horizontal="center" vertical="center"/>
    </xf>
    <xf numFmtId="0" fontId="15" fillId="5" borderId="23" xfId="2" applyNumberFormat="1" applyFont="1" applyFill="1" applyBorder="1" applyAlignment="1" applyProtection="1">
      <alignment horizontal="center" vertical="center"/>
    </xf>
    <xf numFmtId="0" fontId="15" fillId="2" borderId="16" xfId="2" applyNumberFormat="1" applyFont="1" applyFill="1" applyBorder="1" applyAlignment="1" applyProtection="1">
      <alignment vertical="center"/>
    </xf>
    <xf numFmtId="0" fontId="15" fillId="2" borderId="17" xfId="2" applyNumberFormat="1" applyFont="1" applyFill="1" applyBorder="1" applyAlignment="1" applyProtection="1">
      <alignment vertical="center"/>
    </xf>
    <xf numFmtId="0" fontId="15" fillId="2" borderId="44" xfId="2" applyNumberFormat="1" applyFont="1" applyFill="1" applyBorder="1" applyAlignment="1" applyProtection="1">
      <alignment vertical="center"/>
    </xf>
    <xf numFmtId="0" fontId="15" fillId="5" borderId="18" xfId="2" applyNumberFormat="1" applyFont="1" applyFill="1" applyBorder="1" applyAlignment="1" applyProtection="1">
      <alignment horizontal="center" vertical="center"/>
    </xf>
    <xf numFmtId="0" fontId="15" fillId="5" borderId="19" xfId="2" applyNumberFormat="1" applyFont="1" applyFill="1" applyBorder="1" applyAlignment="1" applyProtection="1">
      <alignment horizontal="center" vertical="center"/>
    </xf>
    <xf numFmtId="0" fontId="15" fillId="5" borderId="20" xfId="2" applyNumberFormat="1" applyFont="1" applyFill="1" applyBorder="1" applyAlignment="1" applyProtection="1">
      <alignment horizontal="center" vertical="center"/>
    </xf>
    <xf numFmtId="0" fontId="14" fillId="4" borderId="21" xfId="2" applyNumberFormat="1" applyFont="1" applyFill="1" applyBorder="1" applyAlignment="1" applyProtection="1">
      <alignment horizontal="center" vertical="center" wrapText="1"/>
    </xf>
    <xf numFmtId="0" fontId="14" fillId="4" borderId="18" xfId="2" applyNumberFormat="1" applyFont="1" applyFill="1" applyBorder="1" applyAlignment="1" applyProtection="1">
      <alignment vertical="center"/>
    </xf>
    <xf numFmtId="0" fontId="14" fillId="4" borderId="19" xfId="2" applyNumberFormat="1" applyFont="1" applyFill="1" applyBorder="1" applyAlignment="1" applyProtection="1">
      <alignment vertical="center"/>
    </xf>
    <xf numFmtId="0" fontId="14" fillId="4" borderId="20" xfId="2" applyNumberFormat="1" applyFont="1" applyFill="1" applyBorder="1" applyAlignment="1" applyProtection="1">
      <alignment vertical="center"/>
    </xf>
    <xf numFmtId="0" fontId="15" fillId="3" borderId="22" xfId="2" applyNumberFormat="1" applyFont="1" applyFill="1" applyBorder="1" applyAlignment="1" applyProtection="1">
      <alignment horizontal="center" vertical="center"/>
    </xf>
    <xf numFmtId="0" fontId="15" fillId="3" borderId="25" xfId="2" applyNumberFormat="1" applyFont="1" applyFill="1" applyBorder="1" applyAlignment="1" applyProtection="1">
      <alignment horizontal="center" vertical="center"/>
    </xf>
    <xf numFmtId="0" fontId="15" fillId="4" borderId="24" xfId="2" applyNumberFormat="1" applyFont="1" applyFill="1" applyBorder="1" applyAlignment="1" applyProtection="1">
      <alignment horizontal="center" vertical="center"/>
    </xf>
    <xf numFmtId="3" fontId="15" fillId="4" borderId="24" xfId="2" applyNumberFormat="1" applyFont="1" applyFill="1" applyBorder="1" applyAlignment="1" applyProtection="1">
      <alignment horizontal="center" vertical="center"/>
    </xf>
    <xf numFmtId="0" fontId="15" fillId="4" borderId="28" xfId="2" applyNumberFormat="1" applyFont="1" applyFill="1" applyBorder="1" applyAlignment="1" applyProtection="1">
      <alignment vertical="center"/>
    </xf>
    <xf numFmtId="0" fontId="14" fillId="2" borderId="32" xfId="2" applyNumberFormat="1" applyFont="1" applyFill="1" applyBorder="1" applyAlignment="1" applyProtection="1">
      <alignment horizontal="center" vertical="center"/>
    </xf>
    <xf numFmtId="0" fontId="14" fillId="2" borderId="33" xfId="2" applyNumberFormat="1" applyFont="1" applyFill="1" applyBorder="1" applyAlignment="1" applyProtection="1">
      <alignment horizontal="center" vertical="center"/>
    </xf>
    <xf numFmtId="0" fontId="14" fillId="2" borderId="34" xfId="2" applyNumberFormat="1" applyFont="1" applyFill="1" applyBorder="1" applyAlignment="1" applyProtection="1">
      <alignment horizontal="center" vertical="center"/>
    </xf>
    <xf numFmtId="0" fontId="14" fillId="2" borderId="35" xfId="2" applyNumberFormat="1" applyFont="1" applyFill="1" applyBorder="1" applyAlignment="1" applyProtection="1">
      <alignment horizontal="center" vertical="center"/>
    </xf>
    <xf numFmtId="0" fontId="15" fillId="4" borderId="36" xfId="2" applyNumberFormat="1" applyFont="1" applyFill="1" applyBorder="1" applyAlignment="1" applyProtection="1">
      <alignment vertical="center"/>
    </xf>
    <xf numFmtId="0" fontId="14" fillId="4" borderId="23" xfId="2" applyNumberFormat="1" applyFont="1" applyFill="1" applyBorder="1" applyAlignment="1" applyProtection="1">
      <alignment horizontal="left" vertical="center"/>
    </xf>
    <xf numFmtId="0" fontId="14" fillId="4" borderId="24" xfId="2" applyNumberFormat="1" applyFont="1" applyFill="1" applyBorder="1" applyAlignment="1" applyProtection="1">
      <alignment horizontal="left" vertical="center"/>
    </xf>
    <xf numFmtId="0" fontId="15" fillId="4" borderId="38" xfId="2" applyNumberFormat="1" applyFont="1" applyFill="1" applyBorder="1" applyAlignment="1" applyProtection="1">
      <alignment horizontal="center" vertical="center"/>
    </xf>
    <xf numFmtId="0" fontId="15" fillId="4" borderId="39" xfId="2" applyNumberFormat="1" applyFont="1" applyFill="1" applyBorder="1" applyAlignment="1" applyProtection="1">
      <alignment horizontal="center" vertical="center"/>
    </xf>
    <xf numFmtId="0" fontId="14" fillId="4" borderId="24" xfId="2" applyNumberFormat="1" applyFont="1" applyFill="1" applyBorder="1" applyAlignment="1" applyProtection="1">
      <alignment horizontal="center" vertical="center"/>
    </xf>
    <xf numFmtId="0" fontId="16" fillId="4" borderId="0" xfId="2" applyNumberFormat="1" applyFont="1" applyFill="1" applyBorder="1" applyAlignment="1" applyProtection="1">
      <alignment horizontal="left" vertical="center"/>
    </xf>
    <xf numFmtId="0" fontId="16" fillId="4" borderId="0" xfId="2" applyNumberFormat="1" applyFont="1" applyFill="1" applyBorder="1" applyAlignment="1" applyProtection="1">
      <alignment vertical="center"/>
    </xf>
    <xf numFmtId="0" fontId="26" fillId="4" borderId="0" xfId="2" applyNumberFormat="1" applyFont="1" applyFill="1" applyBorder="1" applyAlignment="1" applyProtection="1">
      <alignment vertical="center"/>
    </xf>
    <xf numFmtId="0" fontId="3" fillId="4" borderId="0" xfId="2" applyNumberFormat="1" applyFont="1" applyFill="1" applyBorder="1" applyAlignment="1" applyProtection="1">
      <alignment horizontal="center" vertical="center"/>
    </xf>
    <xf numFmtId="0" fontId="19" fillId="4" borderId="24" xfId="2" applyNumberFormat="1" applyFont="1" applyFill="1" applyBorder="1" applyAlignment="1" applyProtection="1">
      <alignment horizontal="left" vertical="center"/>
    </xf>
    <xf numFmtId="0" fontId="28" fillId="4" borderId="0" xfId="2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1" fillId="3" borderId="12" xfId="0" applyNumberFormat="1" applyFont="1" applyFill="1" applyBorder="1" applyAlignment="1" applyProtection="1">
      <alignment horizontal="center" vertical="center"/>
    </xf>
    <xf numFmtId="0" fontId="11" fillId="3" borderId="11" xfId="0" applyNumberFormat="1" applyFont="1" applyFill="1" applyBorder="1" applyAlignment="1" applyProtection="1">
      <alignment horizontal="center" vertical="center"/>
    </xf>
    <xf numFmtId="0" fontId="11" fillId="3" borderId="8" xfId="0" applyNumberFormat="1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13" xfId="0" applyNumberFormat="1" applyFont="1" applyFill="1" applyBorder="1" applyAlignment="1" applyProtection="1">
      <alignment horizontal="center" vertical="center"/>
    </xf>
    <xf numFmtId="0" fontId="11" fillId="3" borderId="10" xfId="0" applyNumberFormat="1" applyFont="1" applyFill="1" applyBorder="1" applyAlignment="1" applyProtection="1">
      <alignment horizontal="center" vertical="center"/>
    </xf>
    <xf numFmtId="0" fontId="11" fillId="3" borderId="14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27" fillId="0" borderId="2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left" vertical="center" wrapText="1"/>
    </xf>
    <xf numFmtId="0" fontId="14" fillId="0" borderId="19" xfId="0" applyNumberFormat="1" applyFont="1" applyFill="1" applyBorder="1" applyAlignment="1" applyProtection="1">
      <alignment horizontal="left" vertical="center" wrapText="1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14" fillId="0" borderId="42" xfId="0" applyNumberFormat="1" applyFont="1" applyFill="1" applyBorder="1" applyAlignment="1" applyProtection="1">
      <alignment horizontal="center" vertical="center"/>
    </xf>
    <xf numFmtId="0" fontId="14" fillId="0" borderId="43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23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0" fontId="15" fillId="3" borderId="22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left" vertical="center"/>
    </xf>
    <xf numFmtId="0" fontId="15" fillId="3" borderId="44" xfId="0" applyNumberFormat="1" applyFont="1" applyFill="1" applyBorder="1" applyAlignment="1" applyProtection="1">
      <alignment horizontal="left" vertical="center"/>
    </xf>
    <xf numFmtId="0" fontId="15" fillId="3" borderId="0" xfId="0" applyNumberFormat="1" applyFont="1" applyFill="1" applyBorder="1" applyAlignment="1" applyProtection="1">
      <alignment horizontal="left" vertical="center"/>
    </xf>
    <xf numFmtId="0" fontId="15" fillId="3" borderId="45" xfId="0" applyNumberFormat="1" applyFont="1" applyFill="1" applyBorder="1" applyAlignment="1" applyProtection="1">
      <alignment horizontal="left" vertical="center"/>
    </xf>
    <xf numFmtId="0" fontId="15" fillId="3" borderId="24" xfId="0" applyNumberFormat="1" applyFont="1" applyFill="1" applyBorder="1" applyAlignment="1" applyProtection="1">
      <alignment horizontal="left" vertical="center"/>
    </xf>
    <xf numFmtId="0" fontId="15" fillId="3" borderId="23" xfId="0" applyNumberFormat="1" applyFont="1" applyFill="1" applyBorder="1" applyAlignment="1" applyProtection="1">
      <alignment horizontal="left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3" borderId="20" xfId="0" applyNumberFormat="1" applyFont="1" applyFill="1" applyBorder="1" applyAlignment="1" applyProtection="1">
      <alignment horizontal="center" vertical="center"/>
    </xf>
    <xf numFmtId="0" fontId="15" fillId="3" borderId="23" xfId="0" applyNumberFormat="1" applyFont="1" applyFill="1" applyBorder="1" applyAlignment="1" applyProtection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/>
    </xf>
    <xf numFmtId="0" fontId="14" fillId="0" borderId="45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left" vertical="center"/>
    </xf>
    <xf numFmtId="0" fontId="15" fillId="3" borderId="20" xfId="0" applyNumberFormat="1" applyFont="1" applyFill="1" applyBorder="1" applyAlignment="1" applyProtection="1">
      <alignment horizontal="left" vertical="center"/>
    </xf>
    <xf numFmtId="0" fontId="15" fillId="3" borderId="42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0" fontId="14" fillId="0" borderId="34" xfId="0" applyNumberFormat="1" applyFont="1" applyFill="1" applyBorder="1" applyAlignment="1" applyProtection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45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4" fillId="7" borderId="30" xfId="0" applyNumberFormat="1" applyFont="1" applyFill="1" applyBorder="1" applyAlignment="1" applyProtection="1">
      <alignment horizontal="center" vertical="center"/>
    </xf>
    <xf numFmtId="0" fontId="14" fillId="7" borderId="31" xfId="0" applyNumberFormat="1" applyFont="1" applyFill="1" applyBorder="1" applyAlignment="1" applyProtection="1">
      <alignment horizontal="center" vertical="center"/>
    </xf>
    <xf numFmtId="0" fontId="14" fillId="7" borderId="5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left" vertical="center" wrapText="1"/>
    </xf>
    <xf numFmtId="0" fontId="15" fillId="0" borderId="17" xfId="0" applyNumberFormat="1" applyFont="1" applyFill="1" applyBorder="1" applyAlignment="1" applyProtection="1">
      <alignment horizontal="left" vertical="center" wrapText="1"/>
    </xf>
    <xf numFmtId="0" fontId="15" fillId="0" borderId="44" xfId="0" applyNumberFormat="1" applyFont="1" applyFill="1" applyBorder="1" applyAlignment="1" applyProtection="1">
      <alignment horizontal="left" vertical="center" wrapText="1"/>
    </xf>
    <xf numFmtId="0" fontId="14" fillId="0" borderId="52" xfId="0" applyNumberFormat="1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4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4" fillId="7" borderId="34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center" vertical="center"/>
    </xf>
    <xf numFmtId="0" fontId="14" fillId="7" borderId="32" xfId="0" applyNumberFormat="1" applyFont="1" applyFill="1" applyBorder="1" applyAlignment="1" applyProtection="1">
      <alignment horizontal="center" vertical="center"/>
    </xf>
    <xf numFmtId="0" fontId="14" fillId="7" borderId="33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3" borderId="27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wrapText="1"/>
    </xf>
    <xf numFmtId="0" fontId="14" fillId="0" borderId="23" xfId="0" applyNumberFormat="1" applyFont="1" applyFill="1" applyBorder="1" applyAlignment="1" applyProtection="1">
      <alignment horizontal="left" vertical="center" wrapText="1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1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49" fontId="14" fillId="0" borderId="22" xfId="0" applyNumberFormat="1" applyFont="1" applyFill="1" applyBorder="1" applyAlignment="1" applyProtection="1">
      <alignment horizontal="left" vertical="center" wrapText="1"/>
    </xf>
    <xf numFmtId="49" fontId="14" fillId="0" borderId="24" xfId="0" applyNumberFormat="1" applyFont="1" applyFill="1" applyBorder="1" applyAlignment="1" applyProtection="1">
      <alignment horizontal="left" vertical="center" wrapText="1"/>
    </xf>
    <xf numFmtId="49" fontId="14" fillId="0" borderId="23" xfId="0" applyNumberFormat="1" applyFont="1" applyFill="1" applyBorder="1" applyAlignment="1" applyProtection="1">
      <alignment horizontal="left" vertical="center" wrapText="1"/>
    </xf>
    <xf numFmtId="0" fontId="14" fillId="0" borderId="48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49" fontId="14" fillId="0" borderId="21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14" fillId="0" borderId="45" xfId="0" applyNumberFormat="1" applyFont="1" applyFill="1" applyBorder="1" applyAlignment="1" applyProtection="1">
      <alignment horizontal="left" vertical="center" wrapText="1"/>
    </xf>
    <xf numFmtId="0" fontId="14" fillId="0" borderId="46" xfId="0" applyNumberFormat="1" applyFont="1" applyFill="1" applyBorder="1" applyAlignment="1" applyProtection="1">
      <alignment horizontal="center" vertical="center"/>
    </xf>
    <xf numFmtId="0" fontId="14" fillId="0" borderId="47" xfId="0" applyNumberFormat="1" applyFont="1" applyFill="1" applyBorder="1" applyAlignment="1" applyProtection="1">
      <alignment horizontal="center" vertical="center"/>
    </xf>
    <xf numFmtId="49" fontId="14" fillId="0" borderId="16" xfId="0" applyNumberFormat="1" applyFont="1" applyFill="1" applyBorder="1" applyAlignment="1" applyProtection="1">
      <alignment horizontal="left" vertical="center" wrapText="1"/>
    </xf>
    <xf numFmtId="49" fontId="14" fillId="0" borderId="17" xfId="0" applyNumberFormat="1" applyFont="1" applyFill="1" applyBorder="1" applyAlignment="1" applyProtection="1">
      <alignment horizontal="left" vertical="center" wrapText="1"/>
    </xf>
    <xf numFmtId="49" fontId="14" fillId="0" borderId="44" xfId="0" applyNumberFormat="1" applyFont="1" applyFill="1" applyBorder="1" applyAlignment="1" applyProtection="1">
      <alignment horizontal="left" vertical="center" wrapText="1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14" fillId="0" borderId="55" xfId="0" applyNumberFormat="1" applyFont="1" applyFill="1" applyBorder="1" applyAlignment="1" applyProtection="1">
      <alignment horizontal="center" vertical="center"/>
    </xf>
    <xf numFmtId="0" fontId="14" fillId="6" borderId="30" xfId="0" applyNumberFormat="1" applyFont="1" applyFill="1" applyBorder="1" applyAlignment="1" applyProtection="1">
      <alignment horizontal="center" vertical="center"/>
    </xf>
    <xf numFmtId="0" fontId="14" fillId="6" borderId="31" xfId="0" applyNumberFormat="1" applyFont="1" applyFill="1" applyBorder="1" applyAlignment="1" applyProtection="1">
      <alignment horizontal="center" vertical="center"/>
    </xf>
    <xf numFmtId="0" fontId="14" fillId="6" borderId="34" xfId="0" applyNumberFormat="1" applyFont="1" applyFill="1" applyBorder="1" applyAlignment="1" applyProtection="1">
      <alignment horizontal="center" vertical="center"/>
    </xf>
    <xf numFmtId="0" fontId="14" fillId="6" borderId="35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/>
    </xf>
    <xf numFmtId="0" fontId="14" fillId="5" borderId="18" xfId="0" applyNumberFormat="1" applyFont="1" applyFill="1" applyBorder="1" applyAlignment="1" applyProtection="1">
      <alignment horizontal="center" vertical="center"/>
    </xf>
    <xf numFmtId="0" fontId="14" fillId="5" borderId="19" xfId="0" applyNumberFormat="1" applyFont="1" applyFill="1" applyBorder="1" applyAlignment="1" applyProtection="1">
      <alignment horizontal="center" vertical="center"/>
    </xf>
    <xf numFmtId="0" fontId="14" fillId="5" borderId="20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4" fillId="2" borderId="22" xfId="0" applyNumberFormat="1" applyFont="1" applyFill="1" applyBorder="1" applyAlignment="1" applyProtection="1">
      <alignment horizontal="left" vertical="center" wrapText="1"/>
    </xf>
    <xf numFmtId="0" fontId="14" fillId="2" borderId="24" xfId="0" applyNumberFormat="1" applyFont="1" applyFill="1" applyBorder="1" applyAlignment="1" applyProtection="1">
      <alignment horizontal="left" vertical="center" wrapText="1"/>
    </xf>
    <xf numFmtId="0" fontId="14" fillId="2" borderId="23" xfId="0" applyNumberFormat="1" applyFont="1" applyFill="1" applyBorder="1" applyAlignment="1" applyProtection="1">
      <alignment horizontal="left" vertical="center" wrapText="1"/>
    </xf>
    <xf numFmtId="0" fontId="14" fillId="2" borderId="21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45" xfId="0" applyNumberFormat="1" applyFont="1" applyFill="1" applyBorder="1" applyAlignment="1" applyProtection="1">
      <alignment horizontal="left" vertical="center" wrapText="1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5" fillId="3" borderId="50" xfId="0" applyNumberFormat="1" applyFont="1" applyFill="1" applyBorder="1" applyAlignment="1" applyProtection="1">
      <alignment horizontal="center" vertical="center"/>
    </xf>
    <xf numFmtId="0" fontId="15" fillId="3" borderId="51" xfId="0" applyNumberFormat="1" applyFont="1" applyFill="1" applyBorder="1" applyAlignment="1" applyProtection="1">
      <alignment horizontal="center" vertical="center"/>
    </xf>
    <xf numFmtId="0" fontId="14" fillId="2" borderId="16" xfId="0" applyNumberFormat="1" applyFont="1" applyFill="1" applyBorder="1" applyAlignment="1" applyProtection="1">
      <alignment horizontal="left" vertical="center" wrapText="1"/>
    </xf>
    <xf numFmtId="0" fontId="14" fillId="2" borderId="17" xfId="0" applyNumberFormat="1" applyFont="1" applyFill="1" applyBorder="1" applyAlignment="1" applyProtection="1">
      <alignment horizontal="left" vertical="center" wrapText="1"/>
    </xf>
    <xf numFmtId="0" fontId="14" fillId="2" borderId="44" xfId="0" applyNumberFormat="1" applyFont="1" applyFill="1" applyBorder="1" applyAlignment="1" applyProtection="1">
      <alignment horizontal="left" vertical="center" wrapText="1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center" vertical="center"/>
    </xf>
    <xf numFmtId="0" fontId="14" fillId="0" borderId="30" xfId="0" applyNumberFormat="1" applyFont="1" applyFill="1" applyBorder="1" applyAlignment="1" applyProtection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3" fontId="14" fillId="0" borderId="18" xfId="0" applyNumberFormat="1" applyFont="1" applyFill="1" applyBorder="1" applyAlignment="1" applyProtection="1">
      <alignment horizontal="center" vertical="center"/>
    </xf>
    <xf numFmtId="0" fontId="14" fillId="2" borderId="18" xfId="0" applyNumberFormat="1" applyFont="1" applyFill="1" applyBorder="1" applyAlignment="1" applyProtection="1">
      <alignment horizontal="left" vertical="center"/>
    </xf>
    <xf numFmtId="0" fontId="14" fillId="2" borderId="19" xfId="0" applyNumberFormat="1" applyFont="1" applyFill="1" applyBorder="1" applyAlignment="1" applyProtection="1">
      <alignment horizontal="left" vertical="center"/>
    </xf>
    <xf numFmtId="0" fontId="14" fillId="2" borderId="20" xfId="0" applyNumberFormat="1" applyFont="1" applyFill="1" applyBorder="1" applyAlignment="1" applyProtection="1">
      <alignment horizontal="left" vertical="center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/>
    </xf>
    <xf numFmtId="3" fontId="14" fillId="0" borderId="46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Fill="1" applyBorder="1" applyAlignment="1" applyProtection="1">
      <alignment horizontal="center" vertical="center"/>
    </xf>
    <xf numFmtId="2" fontId="14" fillId="0" borderId="34" xfId="0" applyNumberFormat="1" applyFont="1" applyFill="1" applyBorder="1" applyAlignment="1" applyProtection="1">
      <alignment horizontal="center" vertical="center"/>
    </xf>
    <xf numFmtId="2" fontId="14" fillId="0" borderId="35" xfId="0" applyNumberFormat="1" applyFont="1" applyFill="1" applyBorder="1" applyAlignment="1" applyProtection="1">
      <alignment horizontal="center" vertical="center"/>
    </xf>
    <xf numFmtId="3" fontId="14" fillId="7" borderId="46" xfId="0" applyNumberFormat="1" applyFont="1" applyFill="1" applyBorder="1" applyAlignment="1" applyProtection="1">
      <alignment horizontal="center" vertical="center"/>
    </xf>
    <xf numFmtId="3" fontId="14" fillId="7" borderId="47" xfId="0" applyNumberFormat="1" applyFont="1" applyFill="1" applyBorder="1" applyAlignment="1" applyProtection="1">
      <alignment horizontal="center" vertical="center"/>
    </xf>
    <xf numFmtId="2" fontId="14" fillId="7" borderId="34" xfId="0" applyNumberFormat="1" applyFont="1" applyFill="1" applyBorder="1" applyAlignment="1" applyProtection="1">
      <alignment horizontal="center" vertical="center"/>
    </xf>
    <xf numFmtId="2" fontId="14" fillId="7" borderId="35" xfId="0" applyNumberFormat="1" applyFont="1" applyFill="1" applyBorder="1" applyAlignment="1" applyProtection="1">
      <alignment horizontal="center" vertical="center"/>
    </xf>
    <xf numFmtId="3" fontId="14" fillId="0" borderId="38" xfId="0" applyNumberFormat="1" applyFont="1" applyFill="1" applyBorder="1" applyAlignment="1" applyProtection="1">
      <alignment horizontal="center" vertical="center"/>
    </xf>
    <xf numFmtId="3" fontId="14" fillId="0" borderId="39" xfId="0" applyNumberFormat="1" applyFont="1" applyFill="1" applyBorder="1" applyAlignment="1" applyProtection="1">
      <alignment horizontal="center" vertical="center"/>
    </xf>
    <xf numFmtId="3" fontId="14" fillId="7" borderId="34" xfId="0" applyNumberFormat="1" applyFont="1" applyFill="1" applyBorder="1" applyAlignment="1" applyProtection="1">
      <alignment horizontal="center" vertical="center"/>
    </xf>
    <xf numFmtId="3" fontId="14" fillId="7" borderId="35" xfId="0" applyNumberFormat="1" applyFont="1" applyFill="1" applyBorder="1" applyAlignment="1" applyProtection="1">
      <alignment horizontal="center" vertical="center"/>
    </xf>
    <xf numFmtId="3" fontId="14" fillId="0" borderId="34" xfId="0" applyNumberFormat="1" applyFont="1" applyFill="1" applyBorder="1" applyAlignment="1" applyProtection="1">
      <alignment horizontal="center" vertical="center"/>
    </xf>
    <xf numFmtId="3" fontId="14" fillId="0" borderId="35" xfId="0" applyNumberFormat="1" applyFont="1" applyFill="1" applyBorder="1" applyAlignment="1" applyProtection="1">
      <alignment horizontal="center" vertical="center"/>
    </xf>
    <xf numFmtId="3" fontId="14" fillId="6" borderId="34" xfId="0" applyNumberFormat="1" applyFont="1" applyFill="1" applyBorder="1" applyAlignment="1" applyProtection="1">
      <alignment horizontal="center" vertical="center"/>
    </xf>
    <xf numFmtId="3" fontId="14" fillId="6" borderId="35" xfId="0" applyNumberFormat="1" applyFont="1" applyFill="1" applyBorder="1" applyAlignment="1" applyProtection="1">
      <alignment horizontal="center" vertical="center"/>
    </xf>
    <xf numFmtId="3" fontId="14" fillId="6" borderId="30" xfId="0" applyNumberFormat="1" applyFont="1" applyFill="1" applyBorder="1" applyAlignment="1" applyProtection="1">
      <alignment horizontal="center" vertical="center"/>
    </xf>
    <xf numFmtId="3" fontId="14" fillId="6" borderId="31" xfId="0" applyNumberFormat="1" applyFont="1" applyFill="1" applyBorder="1" applyAlignment="1" applyProtection="1">
      <alignment horizontal="center" vertical="center"/>
    </xf>
    <xf numFmtId="2" fontId="14" fillId="6" borderId="16" xfId="0" applyNumberFormat="1" applyFont="1" applyFill="1" applyBorder="1" applyAlignment="1" applyProtection="1">
      <alignment horizontal="center" vertical="center"/>
    </xf>
    <xf numFmtId="2" fontId="14" fillId="6" borderId="44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45" xfId="0" applyNumberFormat="1" applyFont="1" applyFill="1" applyBorder="1" applyAlignment="1" applyProtection="1">
      <alignment horizontal="left" vertical="center"/>
    </xf>
    <xf numFmtId="2" fontId="14" fillId="0" borderId="38" xfId="0" applyNumberFormat="1" applyFont="1" applyFill="1" applyBorder="1" applyAlignment="1" applyProtection="1">
      <alignment horizontal="center" vertical="center"/>
    </xf>
    <xf numFmtId="2" fontId="14" fillId="0" borderId="39" xfId="0" applyNumberFormat="1" applyFont="1" applyFill="1" applyBorder="1" applyAlignment="1" applyProtection="1">
      <alignment horizontal="center" vertical="center"/>
    </xf>
    <xf numFmtId="0" fontId="24" fillId="3" borderId="19" xfId="0" applyNumberFormat="1" applyFont="1" applyFill="1" applyBorder="1" applyAlignment="1" applyProtection="1">
      <alignment horizontal="left" vertical="center"/>
    </xf>
    <xf numFmtId="0" fontId="24" fillId="3" borderId="20" xfId="0" applyNumberFormat="1" applyFont="1" applyFill="1" applyBorder="1" applyAlignment="1" applyProtection="1">
      <alignment horizontal="left" vertical="center"/>
    </xf>
    <xf numFmtId="0" fontId="24" fillId="3" borderId="42" xfId="0" applyNumberFormat="1" applyFont="1" applyFill="1" applyBorder="1" applyAlignment="1" applyProtection="1">
      <alignment horizontal="center" vertical="center"/>
    </xf>
    <xf numFmtId="0" fontId="24" fillId="3" borderId="43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</xf>
    <xf numFmtId="0" fontId="24" fillId="3" borderId="20" xfId="0" applyNumberFormat="1" applyFont="1" applyFill="1" applyBorder="1" applyAlignment="1" applyProtection="1">
      <alignment horizontal="center" vertical="center"/>
    </xf>
    <xf numFmtId="3" fontId="14" fillId="0" borderId="48" xfId="0" applyNumberFormat="1" applyFont="1" applyFill="1" applyBorder="1" applyAlignment="1" applyProtection="1">
      <alignment horizontal="center" vertical="center"/>
    </xf>
    <xf numFmtId="3" fontId="14" fillId="0" borderId="49" xfId="0" applyNumberFormat="1" applyFont="1" applyFill="1" applyBorder="1" applyAlignment="1" applyProtection="1">
      <alignment horizontal="center" vertical="center"/>
    </xf>
    <xf numFmtId="3" fontId="14" fillId="0" borderId="32" xfId="0" applyNumberFormat="1" applyFont="1" applyFill="1" applyBorder="1" applyAlignment="1" applyProtection="1">
      <alignment horizontal="center" vertical="center"/>
    </xf>
    <xf numFmtId="3" fontId="14" fillId="0" borderId="33" xfId="0" applyNumberFormat="1" applyFont="1" applyFill="1" applyBorder="1" applyAlignment="1" applyProtection="1">
      <alignment horizontal="center" vertical="center"/>
    </xf>
    <xf numFmtId="0" fontId="14" fillId="5" borderId="16" xfId="0" applyNumberFormat="1" applyFont="1" applyFill="1" applyBorder="1" applyAlignment="1" applyProtection="1">
      <alignment horizontal="center" vertical="center"/>
    </xf>
    <xf numFmtId="0" fontId="14" fillId="5" borderId="17" xfId="0" applyNumberFormat="1" applyFont="1" applyFill="1" applyBorder="1" applyAlignment="1" applyProtection="1">
      <alignment horizontal="center" vertical="center"/>
    </xf>
    <xf numFmtId="0" fontId="14" fillId="5" borderId="44" xfId="0" applyNumberFormat="1" applyFont="1" applyFill="1" applyBorder="1" applyAlignment="1" applyProtection="1">
      <alignment horizontal="center" vertical="center"/>
    </xf>
    <xf numFmtId="0" fontId="14" fillId="5" borderId="21" xfId="0" applyNumberFormat="1" applyFont="1" applyFill="1" applyBorder="1" applyAlignment="1" applyProtection="1">
      <alignment horizontal="center" vertical="center"/>
    </xf>
    <xf numFmtId="0" fontId="14" fillId="5" borderId="0" xfId="0" applyNumberFormat="1" applyFont="1" applyFill="1" applyBorder="1" applyAlignment="1" applyProtection="1">
      <alignment horizontal="center" vertical="center"/>
    </xf>
    <xf numFmtId="0" fontId="14" fillId="5" borderId="45" xfId="0" applyNumberFormat="1" applyFont="1" applyFill="1" applyBorder="1" applyAlignment="1" applyProtection="1">
      <alignment horizontal="center" vertical="center"/>
    </xf>
    <xf numFmtId="3" fontId="14" fillId="0" borderId="30" xfId="0" applyNumberFormat="1" applyFont="1" applyFill="1" applyBorder="1" applyAlignment="1" applyProtection="1">
      <alignment horizontal="center" vertical="center"/>
    </xf>
    <xf numFmtId="3" fontId="14" fillId="0" borderId="31" xfId="0" applyNumberFormat="1" applyFont="1" applyFill="1" applyBorder="1" applyAlignment="1" applyProtection="1">
      <alignment horizontal="center" vertical="center"/>
    </xf>
    <xf numFmtId="1" fontId="15" fillId="0" borderId="30" xfId="0" applyNumberFormat="1" applyFont="1" applyFill="1" applyBorder="1" applyAlignment="1" applyProtection="1">
      <alignment horizontal="center" vertical="center"/>
    </xf>
    <xf numFmtId="1" fontId="15" fillId="0" borderId="31" xfId="0" applyNumberFormat="1" applyFont="1" applyFill="1" applyBorder="1" applyAlignment="1" applyProtection="1">
      <alignment horizontal="center" vertical="center"/>
    </xf>
    <xf numFmtId="0" fontId="24" fillId="3" borderId="40" xfId="0" applyNumberFormat="1" applyFont="1" applyFill="1" applyBorder="1" applyAlignment="1" applyProtection="1">
      <alignment horizontal="center" vertical="center"/>
    </xf>
    <xf numFmtId="0" fontId="24" fillId="3" borderId="41" xfId="0" applyNumberFormat="1" applyFont="1" applyFill="1" applyBorder="1" applyAlignment="1" applyProtection="1">
      <alignment horizontal="center" vertical="center"/>
    </xf>
    <xf numFmtId="3" fontId="14" fillId="5" borderId="18" xfId="0" applyNumberFormat="1" applyFont="1" applyFill="1" applyBorder="1" applyAlignment="1" applyProtection="1">
      <alignment horizontal="center" vertical="center"/>
    </xf>
    <xf numFmtId="3" fontId="14" fillId="5" borderId="19" xfId="0" applyNumberFormat="1" applyFont="1" applyFill="1" applyBorder="1" applyAlignment="1" applyProtection="1">
      <alignment horizontal="center" vertical="center"/>
    </xf>
    <xf numFmtId="3" fontId="14" fillId="5" borderId="20" xfId="0" applyNumberFormat="1" applyFont="1" applyFill="1" applyBorder="1" applyAlignment="1" applyProtection="1">
      <alignment horizontal="center" vertical="center"/>
    </xf>
    <xf numFmtId="3" fontId="14" fillId="2" borderId="32" xfId="0" applyNumberFormat="1" applyFont="1" applyFill="1" applyBorder="1" applyAlignment="1" applyProtection="1">
      <alignment horizontal="center" vertical="center"/>
    </xf>
    <xf numFmtId="3" fontId="14" fillId="2" borderId="33" xfId="0" applyNumberFormat="1" applyFont="1" applyFill="1" applyBorder="1" applyAlignment="1" applyProtection="1">
      <alignment horizontal="center" vertical="center"/>
    </xf>
    <xf numFmtId="1" fontId="15" fillId="0" borderId="32" xfId="0" applyNumberFormat="1" applyFont="1" applyFill="1" applyBorder="1" applyAlignment="1" applyProtection="1">
      <alignment horizontal="center" vertical="center"/>
    </xf>
    <xf numFmtId="1" fontId="15" fillId="0" borderId="33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11" fillId="3" borderId="6" xfId="1" applyNumberFormat="1" applyFont="1" applyFill="1" applyBorder="1" applyAlignment="1" applyProtection="1">
      <alignment horizontal="center" vertical="center"/>
    </xf>
    <xf numFmtId="0" fontId="11" fillId="3" borderId="12" xfId="1" applyNumberFormat="1" applyFont="1" applyFill="1" applyBorder="1" applyAlignment="1" applyProtection="1">
      <alignment horizontal="center" vertical="center"/>
    </xf>
    <xf numFmtId="0" fontId="11" fillId="3" borderId="11" xfId="1" applyNumberFormat="1" applyFont="1" applyFill="1" applyBorder="1" applyAlignment="1" applyProtection="1">
      <alignment horizontal="center" vertical="center"/>
    </xf>
    <xf numFmtId="0" fontId="11" fillId="3" borderId="8" xfId="1" applyNumberFormat="1" applyFont="1" applyFill="1" applyBorder="1" applyAlignment="1" applyProtection="1">
      <alignment horizontal="center" vertical="center"/>
    </xf>
    <xf numFmtId="0" fontId="11" fillId="3" borderId="0" xfId="1" applyNumberFormat="1" applyFont="1" applyFill="1" applyBorder="1" applyAlignment="1" applyProtection="1">
      <alignment horizontal="center" vertic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0" fontId="11" fillId="3" borderId="13" xfId="1" applyNumberFormat="1" applyFont="1" applyFill="1" applyBorder="1" applyAlignment="1" applyProtection="1">
      <alignment horizontal="center" vertical="center"/>
    </xf>
    <xf numFmtId="0" fontId="11" fillId="3" borderId="10" xfId="1" applyNumberFormat="1" applyFont="1" applyFill="1" applyBorder="1" applyAlignment="1" applyProtection="1">
      <alignment horizontal="center" vertical="center"/>
    </xf>
    <xf numFmtId="0" fontId="11" fillId="3" borderId="14" xfId="1" applyNumberFormat="1" applyFont="1" applyFill="1" applyBorder="1" applyAlignment="1" applyProtection="1">
      <alignment horizontal="center" vertical="center"/>
    </xf>
    <xf numFmtId="0" fontId="1" fillId="4" borderId="16" xfId="1" applyNumberFormat="1" applyFont="1" applyFill="1" applyBorder="1" applyAlignment="1" applyProtection="1">
      <alignment horizontal="center" vertical="center"/>
    </xf>
    <xf numFmtId="0" fontId="1" fillId="4" borderId="21" xfId="1" applyNumberFormat="1" applyFont="1" applyFill="1" applyBorder="1" applyAlignment="1" applyProtection="1">
      <alignment horizontal="center" vertical="center"/>
    </xf>
    <xf numFmtId="0" fontId="1" fillId="4" borderId="22" xfId="1" applyNumberFormat="1" applyFont="1" applyFill="1" applyBorder="1" applyAlignment="1" applyProtection="1">
      <alignment horizontal="center" vertical="center"/>
    </xf>
    <xf numFmtId="0" fontId="1" fillId="4" borderId="23" xfId="1" applyNumberFormat="1" applyFont="1" applyFill="1" applyBorder="1" applyAlignment="1" applyProtection="1">
      <alignment horizontal="center" vertical="center"/>
    </xf>
    <xf numFmtId="0" fontId="1" fillId="4" borderId="17" xfId="1" applyNumberFormat="1" applyFont="1" applyFill="1" applyBorder="1" applyAlignment="1" applyProtection="1">
      <alignment horizontal="center" vertical="center"/>
    </xf>
    <xf numFmtId="0" fontId="1" fillId="4" borderId="0" xfId="1" applyNumberFormat="1" applyFont="1" applyFill="1" applyBorder="1" applyAlignment="1" applyProtection="1">
      <alignment horizontal="center" vertical="center"/>
    </xf>
    <xf numFmtId="0" fontId="1" fillId="4" borderId="24" xfId="1" applyNumberFormat="1" applyFont="1" applyFill="1" applyBorder="1" applyAlignment="1" applyProtection="1">
      <alignment horizontal="center" vertical="center"/>
    </xf>
    <xf numFmtId="0" fontId="1" fillId="4" borderId="18" xfId="1" applyNumberFormat="1" applyFont="1" applyFill="1" applyBorder="1" applyAlignment="1" applyProtection="1">
      <alignment horizontal="center" vertical="center"/>
    </xf>
    <xf numFmtId="0" fontId="1" fillId="4" borderId="19" xfId="1" applyNumberFormat="1" applyFont="1" applyFill="1" applyBorder="1" applyAlignment="1" applyProtection="1">
      <alignment horizontal="center" vertical="center"/>
    </xf>
    <xf numFmtId="0" fontId="1" fillId="4" borderId="20" xfId="1" applyNumberFormat="1" applyFont="1" applyFill="1" applyBorder="1" applyAlignment="1" applyProtection="1">
      <alignment horizontal="center" vertical="center"/>
    </xf>
    <xf numFmtId="0" fontId="27" fillId="4" borderId="24" xfId="2" applyNumberFormat="1" applyFont="1" applyFill="1" applyBorder="1" applyAlignment="1" applyProtection="1">
      <alignment horizontal="center" vertical="center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14" fillId="4" borderId="18" xfId="2" applyNumberFormat="1" applyFont="1" applyFill="1" applyBorder="1" applyAlignment="1" applyProtection="1">
      <alignment horizontal="left" vertical="center" wrapText="1"/>
    </xf>
    <xf numFmtId="0" fontId="14" fillId="4" borderId="19" xfId="2" applyNumberFormat="1" applyFont="1" applyFill="1" applyBorder="1" applyAlignment="1" applyProtection="1">
      <alignment horizontal="left" vertical="center" wrapText="1"/>
    </xf>
    <xf numFmtId="0" fontId="14" fillId="4" borderId="20" xfId="2" applyNumberFormat="1" applyFont="1" applyFill="1" applyBorder="1" applyAlignment="1" applyProtection="1">
      <alignment horizontal="left" vertical="center" wrapText="1"/>
    </xf>
    <xf numFmtId="0" fontId="14" fillId="4" borderId="42" xfId="2" applyNumberFormat="1" applyFont="1" applyFill="1" applyBorder="1" applyAlignment="1" applyProtection="1">
      <alignment horizontal="center" vertical="center"/>
    </xf>
    <xf numFmtId="0" fontId="14" fillId="4" borderId="43" xfId="2" applyNumberFormat="1" applyFont="1" applyFill="1" applyBorder="1" applyAlignment="1" applyProtection="1">
      <alignment horizontal="center" vertical="center"/>
    </xf>
    <xf numFmtId="0" fontId="14" fillId="4" borderId="22" xfId="2" applyNumberFormat="1" applyFont="1" applyFill="1" applyBorder="1" applyAlignment="1" applyProtection="1">
      <alignment horizontal="center" vertical="center"/>
    </xf>
    <xf numFmtId="0" fontId="14" fillId="4" borderId="23" xfId="2" applyNumberFormat="1" applyFont="1" applyFill="1" applyBorder="1" applyAlignment="1" applyProtection="1">
      <alignment horizontal="center" vertical="center"/>
    </xf>
    <xf numFmtId="0" fontId="15" fillId="3" borderId="16" xfId="2" applyNumberFormat="1" applyFont="1" applyFill="1" applyBorder="1" applyAlignment="1" applyProtection="1">
      <alignment horizontal="center" vertical="center"/>
    </xf>
    <xf numFmtId="0" fontId="15" fillId="3" borderId="21" xfId="2" applyNumberFormat="1" applyFont="1" applyFill="1" applyBorder="1" applyAlignment="1" applyProtection="1">
      <alignment horizontal="center" vertical="center"/>
    </xf>
    <xf numFmtId="0" fontId="15" fillId="3" borderId="22" xfId="2" applyNumberFormat="1" applyFont="1" applyFill="1" applyBorder="1" applyAlignment="1" applyProtection="1">
      <alignment horizontal="center" vertical="center"/>
    </xf>
    <xf numFmtId="0" fontId="15" fillId="3" borderId="17" xfId="2" applyNumberFormat="1" applyFont="1" applyFill="1" applyBorder="1" applyAlignment="1" applyProtection="1">
      <alignment horizontal="left" vertical="center"/>
    </xf>
    <xf numFmtId="0" fontId="15" fillId="3" borderId="44" xfId="2" applyNumberFormat="1" applyFont="1" applyFill="1" applyBorder="1" applyAlignment="1" applyProtection="1">
      <alignment horizontal="left" vertical="center"/>
    </xf>
    <xf numFmtId="0" fontId="15" fillId="3" borderId="0" xfId="2" applyNumberFormat="1" applyFont="1" applyFill="1" applyBorder="1" applyAlignment="1" applyProtection="1">
      <alignment horizontal="left" vertical="center"/>
    </xf>
    <xf numFmtId="0" fontId="15" fillId="3" borderId="45" xfId="2" applyNumberFormat="1" applyFont="1" applyFill="1" applyBorder="1" applyAlignment="1" applyProtection="1">
      <alignment horizontal="left" vertical="center"/>
    </xf>
    <xf numFmtId="0" fontId="15" fillId="3" borderId="24" xfId="2" applyNumberFormat="1" applyFont="1" applyFill="1" applyBorder="1" applyAlignment="1" applyProtection="1">
      <alignment horizontal="left" vertical="center"/>
    </xf>
    <xf numFmtId="0" fontId="15" fillId="3" borderId="23" xfId="2" applyNumberFormat="1" applyFont="1" applyFill="1" applyBorder="1" applyAlignment="1" applyProtection="1">
      <alignment horizontal="left" vertical="center"/>
    </xf>
    <xf numFmtId="0" fontId="15" fillId="3" borderId="18" xfId="2" applyNumberFormat="1" applyFont="1" applyFill="1" applyBorder="1" applyAlignment="1" applyProtection="1">
      <alignment horizontal="center" vertical="center"/>
    </xf>
    <xf numFmtId="0" fontId="15" fillId="3" borderId="19" xfId="2" applyNumberFormat="1" applyFont="1" applyFill="1" applyBorder="1" applyAlignment="1" applyProtection="1">
      <alignment horizontal="center" vertical="center"/>
    </xf>
    <xf numFmtId="0" fontId="15" fillId="3" borderId="20" xfId="2" applyNumberFormat="1" applyFont="1" applyFill="1" applyBorder="1" applyAlignment="1" applyProtection="1">
      <alignment horizontal="center" vertical="center"/>
    </xf>
    <xf numFmtId="0" fontId="15" fillId="3" borderId="23" xfId="2" applyNumberFormat="1" applyFont="1" applyFill="1" applyBorder="1" applyAlignment="1" applyProtection="1">
      <alignment horizontal="center" vertical="center"/>
    </xf>
    <xf numFmtId="0" fontId="14" fillId="4" borderId="21" xfId="2" applyNumberFormat="1" applyFont="1" applyFill="1" applyBorder="1" applyAlignment="1" applyProtection="1">
      <alignment horizontal="center" vertical="center"/>
    </xf>
    <xf numFmtId="0" fontId="14" fillId="4" borderId="45" xfId="2" applyNumberFormat="1" applyFont="1" applyFill="1" applyBorder="1" applyAlignment="1" applyProtection="1">
      <alignment horizontal="center" vertical="center"/>
    </xf>
    <xf numFmtId="0" fontId="15" fillId="3" borderId="19" xfId="2" applyNumberFormat="1" applyFont="1" applyFill="1" applyBorder="1" applyAlignment="1" applyProtection="1">
      <alignment horizontal="left" vertical="center"/>
    </xf>
    <xf numFmtId="0" fontId="15" fillId="3" borderId="20" xfId="2" applyNumberFormat="1" applyFont="1" applyFill="1" applyBorder="1" applyAlignment="1" applyProtection="1">
      <alignment horizontal="left" vertical="center"/>
    </xf>
    <xf numFmtId="0" fontId="15" fillId="3" borderId="42" xfId="2" applyNumberFormat="1" applyFont="1" applyFill="1" applyBorder="1" applyAlignment="1" applyProtection="1">
      <alignment horizontal="center" vertical="center"/>
    </xf>
    <xf numFmtId="0" fontId="15" fillId="3" borderId="43" xfId="2" applyNumberFormat="1" applyFont="1" applyFill="1" applyBorder="1" applyAlignment="1" applyProtection="1">
      <alignment horizontal="center" vertical="center"/>
    </xf>
    <xf numFmtId="0" fontId="14" fillId="4" borderId="34" xfId="2" applyNumberFormat="1" applyFont="1" applyFill="1" applyBorder="1" applyAlignment="1" applyProtection="1">
      <alignment horizontal="center" vertical="center"/>
    </xf>
    <xf numFmtId="0" fontId="14" fillId="4" borderId="35" xfId="2" applyNumberFormat="1" applyFont="1" applyFill="1" applyBorder="1" applyAlignment="1" applyProtection="1">
      <alignment horizontal="center" vertical="center"/>
    </xf>
    <xf numFmtId="0" fontId="14" fillId="4" borderId="0" xfId="2" applyNumberFormat="1" applyFont="1" applyFill="1" applyBorder="1" applyAlignment="1" applyProtection="1">
      <alignment horizontal="left" vertical="center" wrapText="1"/>
    </xf>
    <xf numFmtId="0" fontId="14" fillId="4" borderId="45" xfId="2" applyNumberFormat="1" applyFont="1" applyFill="1" applyBorder="1" applyAlignment="1" applyProtection="1">
      <alignment horizontal="left" vertical="center" wrapText="1"/>
    </xf>
    <xf numFmtId="0" fontId="14" fillId="4" borderId="2" xfId="2" applyNumberFormat="1" applyFont="1" applyFill="1" applyBorder="1" applyAlignment="1" applyProtection="1">
      <alignment horizontal="center" vertical="center"/>
    </xf>
    <xf numFmtId="0" fontId="14" fillId="4" borderId="38" xfId="2" applyNumberFormat="1" applyFont="1" applyFill="1" applyBorder="1" applyAlignment="1" applyProtection="1">
      <alignment horizontal="center" vertical="center"/>
    </xf>
    <xf numFmtId="0" fontId="14" fillId="4" borderId="39" xfId="2" applyNumberFormat="1" applyFont="1" applyFill="1" applyBorder="1" applyAlignment="1" applyProtection="1">
      <alignment horizontal="center" vertical="center"/>
    </xf>
    <xf numFmtId="0" fontId="14" fillId="7" borderId="30" xfId="2" applyNumberFormat="1" applyFont="1" applyFill="1" applyBorder="1" applyAlignment="1" applyProtection="1">
      <alignment horizontal="center" vertical="center"/>
    </xf>
    <xf numFmtId="0" fontId="14" fillId="7" borderId="31" xfId="2" applyNumberFormat="1" applyFont="1" applyFill="1" applyBorder="1" applyAlignment="1" applyProtection="1">
      <alignment horizontal="center" vertical="center"/>
    </xf>
    <xf numFmtId="0" fontId="14" fillId="7" borderId="5" xfId="2" applyNumberFormat="1" applyFont="1" applyFill="1" applyBorder="1" applyAlignment="1" applyProtection="1">
      <alignment horizontal="center" vertical="center"/>
    </xf>
    <xf numFmtId="0" fontId="14" fillId="4" borderId="7" xfId="2" applyNumberFormat="1" applyFont="1" applyFill="1" applyBorder="1" applyAlignment="1" applyProtection="1">
      <alignment horizontal="center" vertical="center"/>
    </xf>
    <xf numFmtId="0" fontId="15" fillId="4" borderId="16" xfId="2" applyNumberFormat="1" applyFont="1" applyFill="1" applyBorder="1" applyAlignment="1" applyProtection="1">
      <alignment horizontal="left" vertical="center" wrapText="1"/>
    </xf>
    <xf numFmtId="0" fontId="15" fillId="4" borderId="17" xfId="2" applyNumberFormat="1" applyFont="1" applyFill="1" applyBorder="1" applyAlignment="1" applyProtection="1">
      <alignment horizontal="left" vertical="center" wrapText="1"/>
    </xf>
    <xf numFmtId="0" fontId="15" fillId="4" borderId="44" xfId="2" applyNumberFormat="1" applyFont="1" applyFill="1" applyBorder="1" applyAlignment="1" applyProtection="1">
      <alignment horizontal="left" vertical="center" wrapText="1"/>
    </xf>
    <xf numFmtId="0" fontId="14" fillId="4" borderId="52" xfId="2" applyNumberFormat="1" applyFont="1" applyFill="1" applyBorder="1" applyAlignment="1" applyProtection="1">
      <alignment horizontal="center" vertical="center"/>
    </xf>
    <xf numFmtId="0" fontId="14" fillId="4" borderId="53" xfId="2" applyNumberFormat="1" applyFont="1" applyFill="1" applyBorder="1" applyAlignment="1" applyProtection="1">
      <alignment horizontal="center" vertical="center"/>
    </xf>
    <xf numFmtId="0" fontId="15" fillId="4" borderId="22" xfId="2" applyNumberFormat="1" applyFont="1" applyFill="1" applyBorder="1" applyAlignment="1" applyProtection="1">
      <alignment horizontal="left" vertical="center" wrapText="1"/>
    </xf>
    <xf numFmtId="0" fontId="15" fillId="4" borderId="24" xfId="2" applyNumberFormat="1" applyFont="1" applyFill="1" applyBorder="1" applyAlignment="1" applyProtection="1">
      <alignment horizontal="left" vertical="center" wrapText="1"/>
    </xf>
    <xf numFmtId="0" fontId="15" fillId="4" borderId="23" xfId="2" applyNumberFormat="1" applyFont="1" applyFill="1" applyBorder="1" applyAlignment="1" applyProtection="1">
      <alignment horizontal="left" vertical="center" wrapText="1"/>
    </xf>
    <xf numFmtId="0" fontId="14" fillId="7" borderId="34" xfId="2" applyNumberFormat="1" applyFont="1" applyFill="1" applyBorder="1" applyAlignment="1" applyProtection="1">
      <alignment horizontal="center" vertical="center"/>
    </xf>
    <xf numFmtId="0" fontId="14" fillId="7" borderId="35" xfId="2" applyNumberFormat="1" applyFont="1" applyFill="1" applyBorder="1" applyAlignment="1" applyProtection="1">
      <alignment horizontal="center" vertical="center"/>
    </xf>
    <xf numFmtId="0" fontId="14" fillId="7" borderId="32" xfId="2" applyNumberFormat="1" applyFont="1" applyFill="1" applyBorder="1" applyAlignment="1" applyProtection="1">
      <alignment horizontal="center" vertical="center"/>
    </xf>
    <xf numFmtId="0" fontId="14" fillId="7" borderId="33" xfId="2" applyNumberFormat="1" applyFont="1" applyFill="1" applyBorder="1" applyAlignment="1" applyProtection="1">
      <alignment horizontal="center" vertical="center"/>
    </xf>
    <xf numFmtId="0" fontId="15" fillId="3" borderId="26" xfId="2" applyNumberFormat="1" applyFont="1" applyFill="1" applyBorder="1" applyAlignment="1" applyProtection="1">
      <alignment horizontal="center" vertical="center"/>
    </xf>
    <xf numFmtId="0" fontId="15" fillId="3" borderId="27" xfId="2" applyNumberFormat="1" applyFont="1" applyFill="1" applyBorder="1" applyAlignment="1" applyProtection="1">
      <alignment horizontal="center" vertical="center"/>
    </xf>
    <xf numFmtId="0" fontId="14" fillId="4" borderId="24" xfId="2" applyNumberFormat="1" applyFont="1" applyFill="1" applyBorder="1" applyAlignment="1" applyProtection="1">
      <alignment horizontal="left" vertical="center" wrapText="1"/>
    </xf>
    <xf numFmtId="0" fontId="14" fillId="4" borderId="23" xfId="2" applyNumberFormat="1" applyFont="1" applyFill="1" applyBorder="1" applyAlignment="1" applyProtection="1">
      <alignment horizontal="left" vertical="center" wrapText="1"/>
    </xf>
    <xf numFmtId="0" fontId="15" fillId="3" borderId="40" xfId="2" applyNumberFormat="1" applyFont="1" applyFill="1" applyBorder="1" applyAlignment="1" applyProtection="1">
      <alignment horizontal="center" vertical="center"/>
    </xf>
    <xf numFmtId="0" fontId="15" fillId="3" borderId="41" xfId="2" applyNumberFormat="1" applyFont="1" applyFill="1" applyBorder="1" applyAlignment="1" applyProtection="1">
      <alignment horizontal="center" vertical="center"/>
    </xf>
    <xf numFmtId="0" fontId="14" fillId="4" borderId="32" xfId="2" applyNumberFormat="1" applyFont="1" applyFill="1" applyBorder="1" applyAlignment="1" applyProtection="1">
      <alignment horizontal="center" vertical="center"/>
    </xf>
    <xf numFmtId="0" fontId="14" fillId="4" borderId="33" xfId="2" applyNumberFormat="1" applyFont="1" applyFill="1" applyBorder="1" applyAlignment="1" applyProtection="1">
      <alignment horizontal="center" vertical="center"/>
    </xf>
    <xf numFmtId="49" fontId="14" fillId="4" borderId="22" xfId="2" applyNumberFormat="1" applyFont="1" applyFill="1" applyBorder="1" applyAlignment="1" applyProtection="1">
      <alignment horizontal="left" vertical="center" wrapText="1"/>
    </xf>
    <xf numFmtId="49" fontId="14" fillId="4" borderId="24" xfId="2" applyNumberFormat="1" applyFont="1" applyFill="1" applyBorder="1" applyAlignment="1" applyProtection="1">
      <alignment horizontal="left" vertical="center" wrapText="1"/>
    </xf>
    <xf numFmtId="49" fontId="14" fillId="4" borderId="23" xfId="2" applyNumberFormat="1" applyFont="1" applyFill="1" applyBorder="1" applyAlignment="1" applyProtection="1">
      <alignment horizontal="left" vertical="center" wrapText="1"/>
    </xf>
    <xf numFmtId="0" fontId="14" fillId="4" borderId="48" xfId="2" applyNumberFormat="1" applyFont="1" applyFill="1" applyBorder="1" applyAlignment="1" applyProtection="1">
      <alignment horizontal="center" vertical="center"/>
    </xf>
    <xf numFmtId="0" fontId="14" fillId="4" borderId="49" xfId="2" applyNumberFormat="1" applyFont="1" applyFill="1" applyBorder="1" applyAlignment="1" applyProtection="1">
      <alignment horizontal="center" vertical="center"/>
    </xf>
    <xf numFmtId="49" fontId="14" fillId="4" borderId="21" xfId="2" applyNumberFormat="1" applyFont="1" applyFill="1" applyBorder="1" applyAlignment="1" applyProtection="1">
      <alignment horizontal="left" vertical="center" wrapText="1"/>
    </xf>
    <xf numFmtId="49" fontId="14" fillId="4" borderId="0" xfId="2" applyNumberFormat="1" applyFont="1" applyFill="1" applyBorder="1" applyAlignment="1" applyProtection="1">
      <alignment horizontal="left" vertical="center" wrapText="1"/>
    </xf>
    <xf numFmtId="49" fontId="14" fillId="4" borderId="45" xfId="2" applyNumberFormat="1" applyFont="1" applyFill="1" applyBorder="1" applyAlignment="1" applyProtection="1">
      <alignment horizontal="left" vertical="center" wrapText="1"/>
    </xf>
    <xf numFmtId="0" fontId="14" fillId="4" borderId="46" xfId="2" applyNumberFormat="1" applyFont="1" applyFill="1" applyBorder="1" applyAlignment="1" applyProtection="1">
      <alignment horizontal="center" vertical="center"/>
    </xf>
    <xf numFmtId="0" fontId="14" fillId="4" borderId="47" xfId="2" applyNumberFormat="1" applyFont="1" applyFill="1" applyBorder="1" applyAlignment="1" applyProtection="1">
      <alignment horizontal="center" vertical="center"/>
    </xf>
    <xf numFmtId="49" fontId="14" fillId="4" borderId="16" xfId="2" applyNumberFormat="1" applyFont="1" applyFill="1" applyBorder="1" applyAlignment="1" applyProtection="1">
      <alignment horizontal="left" vertical="center" wrapText="1"/>
    </xf>
    <xf numFmtId="49" fontId="14" fillId="4" borderId="17" xfId="2" applyNumberFormat="1" applyFont="1" applyFill="1" applyBorder="1" applyAlignment="1" applyProtection="1">
      <alignment horizontal="left" vertical="center" wrapText="1"/>
    </xf>
    <xf numFmtId="49" fontId="14" fillId="4" borderId="44" xfId="2" applyNumberFormat="1" applyFont="1" applyFill="1" applyBorder="1" applyAlignment="1" applyProtection="1">
      <alignment horizontal="left" vertical="center" wrapText="1"/>
    </xf>
    <xf numFmtId="0" fontId="14" fillId="4" borderId="54" xfId="2" applyNumberFormat="1" applyFont="1" applyFill="1" applyBorder="1" applyAlignment="1" applyProtection="1">
      <alignment horizontal="center" vertical="center"/>
    </xf>
    <xf numFmtId="0" fontId="14" fillId="4" borderId="55" xfId="2" applyNumberFormat="1" applyFont="1" applyFill="1" applyBorder="1" applyAlignment="1" applyProtection="1">
      <alignment horizontal="center" vertical="center"/>
    </xf>
    <xf numFmtId="0" fontId="14" fillId="6" borderId="30" xfId="2" applyNumberFormat="1" applyFont="1" applyFill="1" applyBorder="1" applyAlignment="1" applyProtection="1">
      <alignment horizontal="center" vertical="center"/>
    </xf>
    <xf numFmtId="0" fontId="14" fillId="6" borderId="31" xfId="2" applyNumberFormat="1" applyFont="1" applyFill="1" applyBorder="1" applyAlignment="1" applyProtection="1">
      <alignment horizontal="center" vertical="center"/>
    </xf>
    <xf numFmtId="0" fontId="14" fillId="6" borderId="34" xfId="2" applyNumberFormat="1" applyFont="1" applyFill="1" applyBorder="1" applyAlignment="1" applyProtection="1">
      <alignment horizontal="center" vertical="center"/>
    </xf>
    <xf numFmtId="0" fontId="14" fillId="6" borderId="35" xfId="2" applyNumberFormat="1" applyFont="1" applyFill="1" applyBorder="1" applyAlignment="1" applyProtection="1">
      <alignment horizontal="center" vertical="center"/>
    </xf>
    <xf numFmtId="0" fontId="15" fillId="4" borderId="32" xfId="2" applyNumberFormat="1" applyFont="1" applyFill="1" applyBorder="1" applyAlignment="1" applyProtection="1">
      <alignment horizontal="center" vertical="center"/>
    </xf>
    <xf numFmtId="0" fontId="15" fillId="4" borderId="33" xfId="2" applyNumberFormat="1" applyFont="1" applyFill="1" applyBorder="1" applyAlignment="1" applyProtection="1">
      <alignment horizontal="center" vertical="center"/>
    </xf>
    <xf numFmtId="0" fontId="14" fillId="5" borderId="18" xfId="2" applyNumberFormat="1" applyFont="1" applyFill="1" applyBorder="1" applyAlignment="1" applyProtection="1">
      <alignment horizontal="center" vertical="center"/>
    </xf>
    <xf numFmtId="0" fontId="14" fillId="5" borderId="19" xfId="2" applyNumberFormat="1" applyFont="1" applyFill="1" applyBorder="1" applyAlignment="1" applyProtection="1">
      <alignment horizontal="center" vertical="center"/>
    </xf>
    <xf numFmtId="0" fontId="14" fillId="5" borderId="20" xfId="2" applyNumberFormat="1" applyFont="1" applyFill="1" applyBorder="1" applyAlignment="1" applyProtection="1">
      <alignment horizontal="center" vertical="center"/>
    </xf>
    <xf numFmtId="0" fontId="15" fillId="4" borderId="34" xfId="2" applyNumberFormat="1" applyFont="1" applyFill="1" applyBorder="1" applyAlignment="1" applyProtection="1">
      <alignment horizontal="center" vertical="center"/>
    </xf>
    <xf numFmtId="0" fontId="15" fillId="4" borderId="35" xfId="2" applyNumberFormat="1" applyFont="1" applyFill="1" applyBorder="1" applyAlignment="1" applyProtection="1">
      <alignment horizontal="center" vertical="center"/>
    </xf>
    <xf numFmtId="0" fontId="14" fillId="2" borderId="22" xfId="2" applyNumberFormat="1" applyFont="1" applyFill="1" applyBorder="1" applyAlignment="1" applyProtection="1">
      <alignment horizontal="left" vertical="center" wrapText="1"/>
    </xf>
    <xf numFmtId="0" fontId="14" fillId="2" borderId="24" xfId="2" applyNumberFormat="1" applyFont="1" applyFill="1" applyBorder="1" applyAlignment="1" applyProtection="1">
      <alignment horizontal="left" vertical="center" wrapText="1"/>
    </xf>
    <xf numFmtId="0" fontId="14" fillId="2" borderId="23" xfId="2" applyNumberFormat="1" applyFont="1" applyFill="1" applyBorder="1" applyAlignment="1" applyProtection="1">
      <alignment horizontal="left" vertical="center" wrapText="1"/>
    </xf>
    <xf numFmtId="0" fontId="14" fillId="2" borderId="21" xfId="2" applyNumberFormat="1" applyFont="1" applyFill="1" applyBorder="1" applyAlignment="1" applyProtection="1">
      <alignment horizontal="left" vertical="center" wrapText="1"/>
    </xf>
    <xf numFmtId="0" fontId="14" fillId="2" borderId="0" xfId="2" applyNumberFormat="1" applyFont="1" applyFill="1" applyBorder="1" applyAlignment="1" applyProtection="1">
      <alignment horizontal="left" vertical="center" wrapText="1"/>
    </xf>
    <xf numFmtId="0" fontId="14" fillId="2" borderId="45" xfId="2" applyNumberFormat="1" applyFont="1" applyFill="1" applyBorder="1" applyAlignment="1" applyProtection="1">
      <alignment horizontal="left" vertical="center" wrapText="1"/>
    </xf>
    <xf numFmtId="0" fontId="15" fillId="4" borderId="46" xfId="2" applyNumberFormat="1" applyFont="1" applyFill="1" applyBorder="1" applyAlignment="1" applyProtection="1">
      <alignment horizontal="center" vertical="center"/>
    </xf>
    <xf numFmtId="0" fontId="15" fillId="4" borderId="47" xfId="2" applyNumberFormat="1" applyFont="1" applyFill="1" applyBorder="1" applyAlignment="1" applyProtection="1">
      <alignment horizontal="center" vertical="center"/>
    </xf>
    <xf numFmtId="0" fontId="15" fillId="3" borderId="50" xfId="2" applyNumberFormat="1" applyFont="1" applyFill="1" applyBorder="1" applyAlignment="1" applyProtection="1">
      <alignment horizontal="center" vertical="center"/>
    </xf>
    <xf numFmtId="0" fontId="15" fillId="3" borderId="51" xfId="2" applyNumberFormat="1" applyFont="1" applyFill="1" applyBorder="1" applyAlignment="1" applyProtection="1">
      <alignment horizontal="center" vertical="center"/>
    </xf>
    <xf numFmtId="0" fontId="14" fillId="2" borderId="16" xfId="2" applyNumberFormat="1" applyFont="1" applyFill="1" applyBorder="1" applyAlignment="1" applyProtection="1">
      <alignment horizontal="left" vertical="center" wrapText="1"/>
    </xf>
    <xf numFmtId="0" fontId="14" fillId="2" borderId="17" xfId="2" applyNumberFormat="1" applyFont="1" applyFill="1" applyBorder="1" applyAlignment="1" applyProtection="1">
      <alignment horizontal="left" vertical="center" wrapText="1"/>
    </xf>
    <xf numFmtId="0" fontId="14" fillId="2" borderId="44" xfId="2" applyNumberFormat="1" applyFont="1" applyFill="1" applyBorder="1" applyAlignment="1" applyProtection="1">
      <alignment horizontal="left" vertical="center" wrapText="1"/>
    </xf>
    <xf numFmtId="0" fontId="15" fillId="4" borderId="30" xfId="2" applyNumberFormat="1" applyFont="1" applyFill="1" applyBorder="1" applyAlignment="1" applyProtection="1">
      <alignment horizontal="center" vertical="center"/>
    </xf>
    <xf numFmtId="0" fontId="15" fillId="4" borderId="31" xfId="2" applyNumberFormat="1" applyFont="1" applyFill="1" applyBorder="1" applyAlignment="1" applyProtection="1">
      <alignment horizontal="center" vertical="center"/>
    </xf>
    <xf numFmtId="0" fontId="14" fillId="4" borderId="30" xfId="2" applyNumberFormat="1" applyFont="1" applyFill="1" applyBorder="1" applyAlignment="1" applyProtection="1">
      <alignment horizontal="center" vertical="center"/>
    </xf>
    <xf numFmtId="0" fontId="14" fillId="4" borderId="31" xfId="2" applyNumberFormat="1" applyFont="1" applyFill="1" applyBorder="1" applyAlignment="1" applyProtection="1">
      <alignment horizontal="center" vertical="center"/>
    </xf>
    <xf numFmtId="0" fontId="14" fillId="4" borderId="18" xfId="2" applyNumberFormat="1" applyFont="1" applyFill="1" applyBorder="1" applyAlignment="1" applyProtection="1">
      <alignment horizontal="center" vertical="center"/>
    </xf>
    <xf numFmtId="0" fontId="14" fillId="4" borderId="20" xfId="2" applyNumberFormat="1" applyFont="1" applyFill="1" applyBorder="1" applyAlignment="1" applyProtection="1">
      <alignment horizontal="center" vertical="center"/>
    </xf>
    <xf numFmtId="3" fontId="14" fillId="4" borderId="18" xfId="2" applyNumberFormat="1" applyFont="1" applyFill="1" applyBorder="1" applyAlignment="1" applyProtection="1">
      <alignment horizontal="center" vertical="center"/>
    </xf>
    <xf numFmtId="0" fontId="14" fillId="2" borderId="18" xfId="2" applyNumberFormat="1" applyFont="1" applyFill="1" applyBorder="1" applyAlignment="1" applyProtection="1">
      <alignment horizontal="left" vertical="center"/>
    </xf>
    <xf numFmtId="0" fontId="14" fillId="2" borderId="19" xfId="2" applyNumberFormat="1" applyFont="1" applyFill="1" applyBorder="1" applyAlignment="1" applyProtection="1">
      <alignment horizontal="left" vertical="center"/>
    </xf>
    <xf numFmtId="0" fontId="14" fillId="2" borderId="20" xfId="2" applyNumberFormat="1" applyFont="1" applyFill="1" applyBorder="1" applyAlignment="1" applyProtection="1">
      <alignment horizontal="left" vertical="center"/>
    </xf>
    <xf numFmtId="0" fontId="14" fillId="4" borderId="26" xfId="2" applyNumberFormat="1" applyFont="1" applyFill="1" applyBorder="1" applyAlignment="1" applyProtection="1">
      <alignment horizontal="center" vertical="center"/>
    </xf>
    <xf numFmtId="0" fontId="14" fillId="4" borderId="27" xfId="2" applyNumberFormat="1" applyFont="1" applyFill="1" applyBorder="1" applyAlignment="1" applyProtection="1">
      <alignment horizontal="center" vertical="center"/>
    </xf>
    <xf numFmtId="3" fontId="14" fillId="4" borderId="46" xfId="2" applyNumberFormat="1" applyFont="1" applyFill="1" applyBorder="1" applyAlignment="1" applyProtection="1">
      <alignment horizontal="center" vertical="center"/>
    </xf>
    <xf numFmtId="3" fontId="14" fillId="4" borderId="47" xfId="2" applyNumberFormat="1" applyFont="1" applyFill="1" applyBorder="1" applyAlignment="1" applyProtection="1">
      <alignment horizontal="center" vertical="center"/>
    </xf>
    <xf numFmtId="2" fontId="14" fillId="4" borderId="34" xfId="2" applyNumberFormat="1" applyFont="1" applyFill="1" applyBorder="1" applyAlignment="1" applyProtection="1">
      <alignment horizontal="center" vertical="center"/>
    </xf>
    <xf numFmtId="2" fontId="14" fillId="4" borderId="35" xfId="2" applyNumberFormat="1" applyFont="1" applyFill="1" applyBorder="1" applyAlignment="1" applyProtection="1">
      <alignment horizontal="center" vertical="center"/>
    </xf>
    <xf numFmtId="3" fontId="14" fillId="7" borderId="46" xfId="2" applyNumberFormat="1" applyFont="1" applyFill="1" applyBorder="1" applyAlignment="1" applyProtection="1">
      <alignment horizontal="center" vertical="center"/>
    </xf>
    <xf numFmtId="3" fontId="14" fillId="7" borderId="47" xfId="2" applyNumberFormat="1" applyFont="1" applyFill="1" applyBorder="1" applyAlignment="1" applyProtection="1">
      <alignment horizontal="center" vertical="center"/>
    </xf>
    <xf numFmtId="2" fontId="14" fillId="7" borderId="34" xfId="2" applyNumberFormat="1" applyFont="1" applyFill="1" applyBorder="1" applyAlignment="1" applyProtection="1">
      <alignment horizontal="center" vertical="center"/>
    </xf>
    <xf numFmtId="2" fontId="14" fillId="7" borderId="35" xfId="2" applyNumberFormat="1" applyFont="1" applyFill="1" applyBorder="1" applyAlignment="1" applyProtection="1">
      <alignment horizontal="center" vertical="center"/>
    </xf>
    <xf numFmtId="3" fontId="14" fillId="4" borderId="38" xfId="2" applyNumberFormat="1" applyFont="1" applyFill="1" applyBorder="1" applyAlignment="1" applyProtection="1">
      <alignment horizontal="center" vertical="center"/>
    </xf>
    <xf numFmtId="3" fontId="14" fillId="4" borderId="39" xfId="2" applyNumberFormat="1" applyFont="1" applyFill="1" applyBorder="1" applyAlignment="1" applyProtection="1">
      <alignment horizontal="center" vertical="center"/>
    </xf>
    <xf numFmtId="3" fontId="14" fillId="7" borderId="34" xfId="2" applyNumberFormat="1" applyFont="1" applyFill="1" applyBorder="1" applyAlignment="1" applyProtection="1">
      <alignment horizontal="center" vertical="center"/>
    </xf>
    <xf numFmtId="3" fontId="14" fillId="7" borderId="35" xfId="2" applyNumberFormat="1" applyFont="1" applyFill="1" applyBorder="1" applyAlignment="1" applyProtection="1">
      <alignment horizontal="center" vertical="center"/>
    </xf>
    <xf numFmtId="3" fontId="14" fillId="4" borderId="34" xfId="2" applyNumberFormat="1" applyFont="1" applyFill="1" applyBorder="1" applyAlignment="1" applyProtection="1">
      <alignment horizontal="center" vertical="center"/>
    </xf>
    <xf numFmtId="3" fontId="14" fillId="4" borderId="35" xfId="2" applyNumberFormat="1" applyFont="1" applyFill="1" applyBorder="1" applyAlignment="1" applyProtection="1">
      <alignment horizontal="center" vertical="center"/>
    </xf>
    <xf numFmtId="3" fontId="14" fillId="6" borderId="34" xfId="2" applyNumberFormat="1" applyFont="1" applyFill="1" applyBorder="1" applyAlignment="1" applyProtection="1">
      <alignment horizontal="center" vertical="center"/>
    </xf>
    <xf numFmtId="3" fontId="14" fillId="6" borderId="35" xfId="2" applyNumberFormat="1" applyFont="1" applyFill="1" applyBorder="1" applyAlignment="1" applyProtection="1">
      <alignment horizontal="center" vertical="center"/>
    </xf>
    <xf numFmtId="3" fontId="14" fillId="6" borderId="30" xfId="2" applyNumberFormat="1" applyFont="1" applyFill="1" applyBorder="1" applyAlignment="1" applyProtection="1">
      <alignment horizontal="center" vertical="center"/>
    </xf>
    <xf numFmtId="3" fontId="14" fillId="6" borderId="31" xfId="2" applyNumberFormat="1" applyFont="1" applyFill="1" applyBorder="1" applyAlignment="1" applyProtection="1">
      <alignment horizontal="center" vertical="center"/>
    </xf>
    <xf numFmtId="2" fontId="14" fillId="6" borderId="16" xfId="2" applyNumberFormat="1" applyFont="1" applyFill="1" applyBorder="1" applyAlignment="1" applyProtection="1">
      <alignment horizontal="center" vertical="center"/>
    </xf>
    <xf numFmtId="2" fontId="14" fillId="6" borderId="44" xfId="2" applyNumberFormat="1" applyFont="1" applyFill="1" applyBorder="1" applyAlignment="1" applyProtection="1">
      <alignment horizontal="center" vertical="center"/>
    </xf>
    <xf numFmtId="0" fontId="15" fillId="4" borderId="21" xfId="2" applyNumberFormat="1" applyFont="1" applyFill="1" applyBorder="1" applyAlignment="1" applyProtection="1">
      <alignment horizontal="left" vertical="center"/>
    </xf>
    <xf numFmtId="0" fontId="15" fillId="4" borderId="0" xfId="2" applyNumberFormat="1" applyFont="1" applyFill="1" applyBorder="1" applyAlignment="1" applyProtection="1">
      <alignment horizontal="left" vertical="center"/>
    </xf>
    <xf numFmtId="0" fontId="15" fillId="4" borderId="45" xfId="2" applyNumberFormat="1" applyFont="1" applyFill="1" applyBorder="1" applyAlignment="1" applyProtection="1">
      <alignment horizontal="left" vertical="center"/>
    </xf>
    <xf numFmtId="2" fontId="14" fillId="4" borderId="38" xfId="2" applyNumberFormat="1" applyFont="1" applyFill="1" applyBorder="1" applyAlignment="1" applyProtection="1">
      <alignment horizontal="center" vertical="center"/>
    </xf>
    <xf numFmtId="2" fontId="14" fillId="4" borderId="39" xfId="2" applyNumberFormat="1" applyFont="1" applyFill="1" applyBorder="1" applyAlignment="1" applyProtection="1">
      <alignment horizontal="center" vertical="center"/>
    </xf>
    <xf numFmtId="0" fontId="24" fillId="3" borderId="19" xfId="2" applyNumberFormat="1" applyFont="1" applyFill="1" applyBorder="1" applyAlignment="1" applyProtection="1">
      <alignment horizontal="left" vertical="center"/>
    </xf>
    <xf numFmtId="0" fontId="24" fillId="3" borderId="20" xfId="2" applyNumberFormat="1" applyFont="1" applyFill="1" applyBorder="1" applyAlignment="1" applyProtection="1">
      <alignment horizontal="left" vertical="center"/>
    </xf>
    <xf numFmtId="0" fontId="24" fillId="3" borderId="42" xfId="2" applyNumberFormat="1" applyFont="1" applyFill="1" applyBorder="1" applyAlignment="1" applyProtection="1">
      <alignment horizontal="center" vertical="center"/>
    </xf>
    <xf numFmtId="0" fontId="24" fillId="3" borderId="43" xfId="2" applyNumberFormat="1" applyFont="1" applyFill="1" applyBorder="1" applyAlignment="1" applyProtection="1">
      <alignment horizontal="center" vertical="center"/>
    </xf>
    <xf numFmtId="0" fontId="24" fillId="3" borderId="18" xfId="2" applyNumberFormat="1" applyFont="1" applyFill="1" applyBorder="1" applyAlignment="1" applyProtection="1">
      <alignment horizontal="center" vertical="center"/>
    </xf>
    <xf numFmtId="0" fontId="24" fillId="3" borderId="20" xfId="2" applyNumberFormat="1" applyFont="1" applyFill="1" applyBorder="1" applyAlignment="1" applyProtection="1">
      <alignment horizontal="center" vertical="center"/>
    </xf>
    <xf numFmtId="3" fontId="14" fillId="4" borderId="48" xfId="2" applyNumberFormat="1" applyFont="1" applyFill="1" applyBorder="1" applyAlignment="1" applyProtection="1">
      <alignment horizontal="center" vertical="center"/>
    </xf>
    <xf numFmtId="3" fontId="14" fillId="4" borderId="49" xfId="2" applyNumberFormat="1" applyFont="1" applyFill="1" applyBorder="1" applyAlignment="1" applyProtection="1">
      <alignment horizontal="center" vertical="center"/>
    </xf>
    <xf numFmtId="3" fontId="14" fillId="4" borderId="32" xfId="2" applyNumberFormat="1" applyFont="1" applyFill="1" applyBorder="1" applyAlignment="1" applyProtection="1">
      <alignment horizontal="center" vertical="center"/>
    </xf>
    <xf numFmtId="3" fontId="14" fillId="4" borderId="33" xfId="2" applyNumberFormat="1" applyFont="1" applyFill="1" applyBorder="1" applyAlignment="1" applyProtection="1">
      <alignment horizontal="center" vertical="center"/>
    </xf>
    <xf numFmtId="0" fontId="14" fillId="5" borderId="16" xfId="2" applyNumberFormat="1" applyFont="1" applyFill="1" applyBorder="1" applyAlignment="1" applyProtection="1">
      <alignment horizontal="center" vertical="center"/>
    </xf>
    <xf numFmtId="0" fontId="14" fillId="5" borderId="17" xfId="2" applyNumberFormat="1" applyFont="1" applyFill="1" applyBorder="1" applyAlignment="1" applyProtection="1">
      <alignment horizontal="center" vertical="center"/>
    </xf>
    <xf numFmtId="0" fontId="14" fillId="5" borderId="44" xfId="2" applyNumberFormat="1" applyFont="1" applyFill="1" applyBorder="1" applyAlignment="1" applyProtection="1">
      <alignment horizontal="center" vertical="center"/>
    </xf>
    <xf numFmtId="0" fontId="14" fillId="5" borderId="21" xfId="2" applyNumberFormat="1" applyFont="1" applyFill="1" applyBorder="1" applyAlignment="1" applyProtection="1">
      <alignment horizontal="center" vertical="center"/>
    </xf>
    <xf numFmtId="0" fontId="14" fillId="5" borderId="0" xfId="2" applyNumberFormat="1" applyFont="1" applyFill="1" applyBorder="1" applyAlignment="1" applyProtection="1">
      <alignment horizontal="center" vertical="center"/>
    </xf>
    <xf numFmtId="0" fontId="14" fillId="5" borderId="45" xfId="2" applyNumberFormat="1" applyFont="1" applyFill="1" applyBorder="1" applyAlignment="1" applyProtection="1">
      <alignment horizontal="center" vertical="center"/>
    </xf>
    <xf numFmtId="3" fontId="14" fillId="4" borderId="30" xfId="2" applyNumberFormat="1" applyFont="1" applyFill="1" applyBorder="1" applyAlignment="1" applyProtection="1">
      <alignment horizontal="center" vertical="center"/>
    </xf>
    <xf numFmtId="3" fontId="14" fillId="4" borderId="31" xfId="2" applyNumberFormat="1" applyFont="1" applyFill="1" applyBorder="1" applyAlignment="1" applyProtection="1">
      <alignment horizontal="center" vertical="center"/>
    </xf>
    <xf numFmtId="1" fontId="15" fillId="4" borderId="30" xfId="2" applyNumberFormat="1" applyFont="1" applyFill="1" applyBorder="1" applyAlignment="1" applyProtection="1">
      <alignment horizontal="center" vertical="center"/>
    </xf>
    <xf numFmtId="1" fontId="15" fillId="4" borderId="31" xfId="2" applyNumberFormat="1" applyFont="1" applyFill="1" applyBorder="1" applyAlignment="1" applyProtection="1">
      <alignment horizontal="center" vertical="center"/>
    </xf>
    <xf numFmtId="0" fontId="24" fillId="3" borderId="40" xfId="2" applyNumberFormat="1" applyFont="1" applyFill="1" applyBorder="1" applyAlignment="1" applyProtection="1">
      <alignment horizontal="center" vertical="center"/>
    </xf>
    <xf numFmtId="0" fontId="24" fillId="3" borderId="41" xfId="2" applyNumberFormat="1" applyFont="1" applyFill="1" applyBorder="1" applyAlignment="1" applyProtection="1">
      <alignment horizontal="center" vertical="center"/>
    </xf>
    <xf numFmtId="3" fontId="14" fillId="5" borderId="18" xfId="2" applyNumberFormat="1" applyFont="1" applyFill="1" applyBorder="1" applyAlignment="1" applyProtection="1">
      <alignment horizontal="center" vertical="center"/>
    </xf>
    <xf numFmtId="3" fontId="14" fillId="5" borderId="19" xfId="2" applyNumberFormat="1" applyFont="1" applyFill="1" applyBorder="1" applyAlignment="1" applyProtection="1">
      <alignment horizontal="center" vertical="center"/>
    </xf>
    <xf numFmtId="3" fontId="14" fillId="5" borderId="20" xfId="2" applyNumberFormat="1" applyFont="1" applyFill="1" applyBorder="1" applyAlignment="1" applyProtection="1">
      <alignment horizontal="center" vertical="center"/>
    </xf>
    <xf numFmtId="3" fontId="14" fillId="2" borderId="32" xfId="2" applyNumberFormat="1" applyFont="1" applyFill="1" applyBorder="1" applyAlignment="1" applyProtection="1">
      <alignment horizontal="center" vertical="center"/>
    </xf>
    <xf numFmtId="3" fontId="14" fillId="2" borderId="33" xfId="2" applyNumberFormat="1" applyFont="1" applyFill="1" applyBorder="1" applyAlignment="1" applyProtection="1">
      <alignment horizontal="center" vertical="center"/>
    </xf>
    <xf numFmtId="1" fontId="15" fillId="4" borderId="32" xfId="2" applyNumberFormat="1" applyFont="1" applyFill="1" applyBorder="1" applyAlignment="1" applyProtection="1">
      <alignment horizontal="center" vertical="center"/>
    </xf>
    <xf numFmtId="1" fontId="15" fillId="4" borderId="33" xfId="2" applyNumberFormat="1" applyFont="1" applyFill="1" applyBorder="1" applyAlignment="1" applyProtection="1">
      <alignment horizontal="center" vertical="center"/>
    </xf>
    <xf numFmtId="0" fontId="14" fillId="4" borderId="19" xfId="2" applyNumberFormat="1" applyFont="1" applyFill="1" applyBorder="1" applyAlignment="1" applyProtection="1">
      <alignment horizontal="center" vertical="center"/>
    </xf>
    <xf numFmtId="0" fontId="21" fillId="4" borderId="18" xfId="2" applyNumberFormat="1" applyFont="1" applyFill="1" applyBorder="1" applyAlignment="1" applyProtection="1">
      <alignment horizontal="center" vertical="center"/>
    </xf>
    <xf numFmtId="0" fontId="21" fillId="4" borderId="19" xfId="2" applyNumberFormat="1" applyFont="1" applyFill="1" applyBorder="1" applyAlignment="1" applyProtection="1">
      <alignment horizontal="center" vertical="center"/>
    </xf>
    <xf numFmtId="0" fontId="21" fillId="4" borderId="20" xfId="2" applyNumberFormat="1" applyFont="1" applyFill="1" applyBorder="1" applyAlignment="1" applyProtection="1">
      <alignment horizontal="center" vertical="center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7" fillId="4" borderId="0" xfId="2" applyNumberFormat="1" applyFont="1" applyFill="1" applyBorder="1" applyAlignment="1" applyProtection="1">
      <alignment horizontal="center" vertical="center"/>
    </xf>
    <xf numFmtId="0" fontId="15" fillId="4" borderId="18" xfId="2" applyNumberFormat="1" applyFont="1" applyFill="1" applyBorder="1" applyAlignment="1" applyProtection="1">
      <alignment horizontal="center" vertical="center"/>
    </xf>
    <xf numFmtId="0" fontId="15" fillId="4" borderId="19" xfId="2" applyNumberFormat="1" applyFont="1" applyFill="1" applyBorder="1" applyAlignment="1" applyProtection="1">
      <alignment horizontal="center" vertical="center"/>
    </xf>
    <xf numFmtId="0" fontId="15" fillId="4" borderId="20" xfId="2" applyNumberFormat="1" applyFont="1" applyFill="1" applyBorder="1" applyAlignment="1" applyProtection="1">
      <alignment horizontal="center" vertical="center"/>
    </xf>
    <xf numFmtId="0" fontId="15" fillId="4" borderId="15" xfId="2" applyNumberFormat="1" applyFont="1" applyFill="1" applyBorder="1" applyAlignment="1" applyProtection="1">
      <alignment horizontal="center" vertical="center"/>
    </xf>
    <xf numFmtId="0" fontId="18" fillId="4" borderId="15" xfId="2" applyNumberFormat="1" applyFont="1" applyFill="1" applyBorder="1" applyAlignment="1" applyProtection="1">
      <alignment horizontal="center" vertical="center"/>
    </xf>
    <xf numFmtId="0" fontId="18" fillId="4" borderId="0" xfId="2" applyNumberFormat="1" applyFont="1" applyFill="1" applyBorder="1" applyAlignment="1" applyProtection="1">
      <alignment horizontal="center" vertical="center"/>
    </xf>
    <xf numFmtId="0" fontId="15" fillId="4" borderId="0" xfId="2" applyNumberFormat="1" applyFont="1" applyFill="1" applyBorder="1" applyAlignment="1" applyProtection="1">
      <alignment horizontal="center" vertical="center"/>
    </xf>
    <xf numFmtId="0" fontId="15" fillId="4" borderId="0" xfId="2" applyNumberFormat="1" applyFont="1" applyFill="1" applyBorder="1" applyAlignment="1" applyProtection="1">
      <alignment horizontal="right" vertical="center"/>
    </xf>
    <xf numFmtId="0" fontId="18" fillId="4" borderId="18" xfId="2" applyNumberFormat="1" applyFont="1" applyFill="1" applyBorder="1" applyAlignment="1" applyProtection="1">
      <alignment horizontal="center" vertical="center"/>
    </xf>
    <xf numFmtId="0" fontId="18" fillId="4" borderId="19" xfId="2" applyNumberFormat="1" applyFont="1" applyFill="1" applyBorder="1" applyAlignment="1" applyProtection="1">
      <alignment horizontal="center" vertical="center"/>
    </xf>
    <xf numFmtId="0" fontId="18" fillId="4" borderId="20" xfId="2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1" fillId="4" borderId="8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left" vertical="center" indent="1"/>
    </xf>
    <xf numFmtId="0" fontId="1" fillId="4" borderId="8" xfId="0" applyFont="1" applyFill="1" applyBorder="1" applyAlignment="1">
      <alignment horizontal="justify" vertical="center"/>
    </xf>
    <xf numFmtId="0" fontId="11" fillId="4" borderId="5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indent="1"/>
    </xf>
    <xf numFmtId="0" fontId="11" fillId="4" borderId="1" xfId="0" applyFont="1" applyFill="1" applyBorder="1" applyAlignment="1">
      <alignment horizontal="left" vertical="center" indent="2"/>
    </xf>
    <xf numFmtId="0" fontId="6" fillId="4" borderId="7" xfId="0" applyFont="1" applyFill="1" applyBorder="1" applyAlignment="1">
      <alignment vertical="center"/>
    </xf>
    <xf numFmtId="0" fontId="2" fillId="4" borderId="0" xfId="0" applyFont="1" applyFill="1" applyAlignment="1">
      <alignment horizontal="justify" vertical="center"/>
    </xf>
    <xf numFmtId="0" fontId="11" fillId="4" borderId="3" xfId="0" applyFont="1" applyFill="1" applyBorder="1" applyAlignment="1">
      <alignment horizontal="left" vertical="center" indent="2"/>
    </xf>
    <xf numFmtId="0" fontId="4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5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" fillId="4" borderId="3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1" fillId="4" borderId="2" xfId="0" applyFont="1" applyFill="1" applyBorder="1" applyAlignment="1">
      <alignment vertical="center"/>
    </xf>
    <xf numFmtId="0" fontId="1" fillId="4" borderId="0" xfId="0" applyFont="1" applyFill="1" applyAlignment="1">
      <alignment horizontal="justify" vertical="center"/>
    </xf>
    <xf numFmtId="0" fontId="10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15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15" fillId="4" borderId="15" xfId="0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3" fontId="14" fillId="4" borderId="0" xfId="0" applyNumberFormat="1" applyFont="1" applyFill="1" applyAlignment="1">
      <alignment horizontal="right" vertical="center"/>
    </xf>
    <xf numFmtId="0" fontId="15" fillId="3" borderId="18" xfId="0" applyFont="1" applyFill="1" applyBorder="1" applyAlignment="1">
      <alignment horizontal="left" vertical="center"/>
    </xf>
    <xf numFmtId="0" fontId="24" fillId="3" borderId="19" xfId="0" applyFont="1" applyFill="1" applyBorder="1" applyAlignment="1">
      <alignment horizontal="left" vertical="center"/>
    </xf>
    <xf numFmtId="0" fontId="24" fillId="3" borderId="20" xfId="0" applyFont="1" applyFill="1" applyBorder="1" applyAlignment="1">
      <alignment horizontal="left" vertical="center"/>
    </xf>
    <xf numFmtId="0" fontId="25" fillId="4" borderId="0" xfId="0" applyFont="1" applyFill="1" applyAlignment="1">
      <alignment vertical="center"/>
    </xf>
    <xf numFmtId="0" fontId="24" fillId="3" borderId="4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3" fontId="25" fillId="4" borderId="0" xfId="0" applyNumberFormat="1" applyFont="1" applyFill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4" fillId="4" borderId="44" xfId="0" applyFont="1" applyFill="1" applyBorder="1" applyAlignment="1">
      <alignment vertical="center"/>
    </xf>
    <xf numFmtId="3" fontId="14" fillId="5" borderId="18" xfId="0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horizontal="center" vertical="center"/>
    </xf>
    <xf numFmtId="3" fontId="14" fillId="5" borderId="20" xfId="0" applyNumberFormat="1" applyFont="1" applyFill="1" applyBorder="1" applyAlignment="1">
      <alignment horizontal="center" vertical="center"/>
    </xf>
    <xf numFmtId="3" fontId="14" fillId="2" borderId="32" xfId="0" applyNumberFormat="1" applyFont="1" applyFill="1" applyBorder="1" applyAlignment="1">
      <alignment horizontal="center" vertical="center"/>
    </xf>
    <xf numFmtId="3" fontId="14" fillId="2" borderId="33" xfId="0" applyNumberFormat="1" applyFont="1" applyFill="1" applyBorder="1" applyAlignment="1">
      <alignment horizontal="center" vertical="center"/>
    </xf>
    <xf numFmtId="1" fontId="15" fillId="4" borderId="32" xfId="0" applyNumberFormat="1" applyFont="1" applyFill="1" applyBorder="1" applyAlignment="1">
      <alignment horizontal="center" vertical="center"/>
    </xf>
    <xf numFmtId="1" fontId="15" fillId="4" borderId="33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vertical="center"/>
    </xf>
    <xf numFmtId="0" fontId="14" fillId="4" borderId="45" xfId="0" applyFont="1" applyFill="1" applyBorder="1" applyAlignment="1">
      <alignment vertical="center"/>
    </xf>
    <xf numFmtId="3" fontId="14" fillId="4" borderId="32" xfId="0" applyNumberFormat="1" applyFont="1" applyFill="1" applyBorder="1" applyAlignment="1">
      <alignment horizontal="center" vertical="center"/>
    </xf>
    <xf numFmtId="3" fontId="14" fillId="4" borderId="33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3" fontId="14" fillId="4" borderId="34" xfId="0" applyNumberFormat="1" applyFont="1" applyFill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center" vertical="center"/>
    </xf>
    <xf numFmtId="2" fontId="14" fillId="4" borderId="34" xfId="0" applyNumberFormat="1" applyFont="1" applyFill="1" applyBorder="1" applyAlignment="1">
      <alignment horizontal="center" vertical="center"/>
    </xf>
    <xf numFmtId="2" fontId="14" fillId="4" borderId="35" xfId="0" applyNumberFormat="1" applyFont="1" applyFill="1" applyBorder="1" applyAlignment="1">
      <alignment horizontal="center" vertical="center"/>
    </xf>
    <xf numFmtId="3" fontId="14" fillId="4" borderId="46" xfId="0" applyNumberFormat="1" applyFont="1" applyFill="1" applyBorder="1" applyAlignment="1">
      <alignment horizontal="center" vertical="center"/>
    </xf>
    <xf numFmtId="3" fontId="14" fillId="4" borderId="47" xfId="0" applyNumberFormat="1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3" fontId="14" fillId="4" borderId="48" xfId="0" applyNumberFormat="1" applyFont="1" applyFill="1" applyBorder="1" applyAlignment="1">
      <alignment horizontal="center" vertical="center"/>
    </xf>
    <xf numFmtId="3" fontId="14" fillId="4" borderId="49" xfId="0" applyNumberFormat="1" applyFont="1" applyFill="1" applyBorder="1" applyAlignment="1">
      <alignment horizontal="center" vertical="center"/>
    </xf>
    <xf numFmtId="2" fontId="14" fillId="4" borderId="38" xfId="0" applyNumberFormat="1" applyFont="1" applyFill="1" applyBorder="1" applyAlignment="1">
      <alignment horizontal="center" vertical="center"/>
    </xf>
    <xf numFmtId="2" fontId="14" fillId="4" borderId="39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3" fontId="14" fillId="4" borderId="30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1" fontId="15" fillId="4" borderId="30" xfId="0" applyNumberFormat="1" applyFont="1" applyFill="1" applyBorder="1" applyAlignment="1">
      <alignment horizontal="center" vertical="center"/>
    </xf>
    <xf numFmtId="1" fontId="15" fillId="4" borderId="31" xfId="0" applyNumberFormat="1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9" fontId="15" fillId="4" borderId="0" xfId="0" applyNumberFormat="1" applyFont="1" applyFill="1" applyAlignment="1">
      <alignment horizontal="center" vertical="center"/>
    </xf>
    <xf numFmtId="0" fontId="15" fillId="4" borderId="21" xfId="0" applyFont="1" applyFill="1" applyBorder="1" applyAlignment="1">
      <alignment vertical="center"/>
    </xf>
    <xf numFmtId="0" fontId="15" fillId="4" borderId="45" xfId="0" applyFont="1" applyFill="1" applyBorder="1" applyAlignment="1">
      <alignment vertical="center"/>
    </xf>
    <xf numFmtId="0" fontId="14" fillId="4" borderId="45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45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3" fontId="14" fillId="6" borderId="30" xfId="0" applyNumberFormat="1" applyFont="1" applyFill="1" applyBorder="1" applyAlignment="1">
      <alignment horizontal="center" vertical="center"/>
    </xf>
    <xf numFmtId="3" fontId="14" fillId="6" borderId="31" xfId="0" applyNumberFormat="1" applyFont="1" applyFill="1" applyBorder="1" applyAlignment="1">
      <alignment horizontal="center" vertical="center"/>
    </xf>
    <xf numFmtId="3" fontId="14" fillId="6" borderId="34" xfId="0" applyNumberFormat="1" applyFont="1" applyFill="1" applyBorder="1" applyAlignment="1">
      <alignment horizontal="center" vertical="center"/>
    </xf>
    <xf numFmtId="3" fontId="14" fillId="6" borderId="35" xfId="0" applyNumberFormat="1" applyFont="1" applyFill="1" applyBorder="1" applyAlignment="1">
      <alignment horizontal="center" vertical="center"/>
    </xf>
    <xf numFmtId="2" fontId="14" fillId="6" borderId="16" xfId="0" applyNumberFormat="1" applyFont="1" applyFill="1" applyBorder="1" applyAlignment="1">
      <alignment horizontal="center" vertical="center"/>
    </xf>
    <xf numFmtId="2" fontId="14" fillId="6" borderId="44" xfId="0" applyNumberFormat="1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>
      <alignment horizontal="center" vertical="center"/>
    </xf>
    <xf numFmtId="3" fontId="14" fillId="7" borderId="35" xfId="0" applyNumberFormat="1" applyFont="1" applyFill="1" applyBorder="1" applyAlignment="1">
      <alignment horizontal="center" vertical="center"/>
    </xf>
    <xf numFmtId="3" fontId="14" fillId="7" borderId="46" xfId="0" applyNumberFormat="1" applyFont="1" applyFill="1" applyBorder="1" applyAlignment="1">
      <alignment horizontal="center" vertical="center"/>
    </xf>
    <xf numFmtId="3" fontId="14" fillId="7" borderId="47" xfId="0" applyNumberFormat="1" applyFont="1" applyFill="1" applyBorder="1" applyAlignment="1">
      <alignment horizontal="center" vertical="center"/>
    </xf>
    <xf numFmtId="2" fontId="14" fillId="7" borderId="34" xfId="0" applyNumberFormat="1" applyFont="1" applyFill="1" applyBorder="1" applyAlignment="1">
      <alignment horizontal="center" vertical="center"/>
    </xf>
    <xf numFmtId="2" fontId="14" fillId="7" borderId="35" xfId="0" applyNumberFormat="1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3" fontId="14" fillId="4" borderId="38" xfId="0" applyNumberFormat="1" applyFont="1" applyFill="1" applyBorder="1" applyAlignment="1">
      <alignment horizontal="center" vertical="center"/>
    </xf>
    <xf numFmtId="3" fontId="14" fillId="4" borderId="39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vertical="center"/>
    </xf>
    <xf numFmtId="0" fontId="15" fillId="4" borderId="24" xfId="0" applyFont="1" applyFill="1" applyBorder="1" applyAlignment="1">
      <alignment vertical="center"/>
    </xf>
    <xf numFmtId="0" fontId="15" fillId="4" borderId="23" xfId="0" applyFont="1" applyFill="1" applyBorder="1" applyAlignment="1">
      <alignment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3" fontId="14" fillId="4" borderId="18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44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  <xf numFmtId="0" fontId="15" fillId="4" borderId="46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49" fontId="14" fillId="4" borderId="16" xfId="0" applyNumberFormat="1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center" wrapText="1"/>
    </xf>
    <xf numFmtId="49" fontId="14" fillId="4" borderId="44" xfId="0" applyNumberFormat="1" applyFont="1" applyFill="1" applyBorder="1" applyAlignment="1">
      <alignment horizontal="left" vertical="center" wrapText="1"/>
    </xf>
    <xf numFmtId="49" fontId="14" fillId="4" borderId="21" xfId="0" applyNumberFormat="1" applyFont="1" applyFill="1" applyBorder="1" applyAlignment="1">
      <alignment horizontal="left" vertical="center" wrapText="1"/>
    </xf>
    <xf numFmtId="49" fontId="14" fillId="4" borderId="0" xfId="0" applyNumberFormat="1" applyFont="1" applyFill="1" applyAlignment="1">
      <alignment horizontal="left" vertical="center" wrapText="1"/>
    </xf>
    <xf numFmtId="49" fontId="14" fillId="4" borderId="45" xfId="0" applyNumberFormat="1" applyFont="1" applyFill="1" applyBorder="1" applyAlignment="1">
      <alignment horizontal="left" vertical="center" wrapText="1"/>
    </xf>
    <xf numFmtId="49" fontId="14" fillId="4" borderId="22" xfId="0" applyNumberFormat="1" applyFont="1" applyFill="1" applyBorder="1" applyAlignment="1">
      <alignment horizontal="left" vertical="center" wrapText="1"/>
    </xf>
    <xf numFmtId="49" fontId="14" fillId="4" borderId="24" xfId="0" applyNumberFormat="1" applyFont="1" applyFill="1" applyBorder="1" applyAlignment="1">
      <alignment horizontal="left" vertical="center" wrapText="1"/>
    </xf>
    <xf numFmtId="49" fontId="14" fillId="4" borderId="23" xfId="0" applyNumberFormat="1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45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3" fontId="15" fillId="4" borderId="24" xfId="0" applyNumberFormat="1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vertical="center"/>
    </xf>
    <xf numFmtId="0" fontId="14" fillId="4" borderId="23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9" fillId="4" borderId="24" xfId="0" applyFont="1" applyFill="1" applyBorder="1" applyAlignment="1">
      <alignment horizontal="left" vertical="center"/>
    </xf>
    <xf numFmtId="0" fontId="27" fillId="4" borderId="2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</cellXfs>
  <cellStyles count="3">
    <cellStyle name="Normal" xfId="0" builtinId="0"/>
    <cellStyle name="Normal 2" xfId="1" xr:uid="{E445658D-7C51-485F-9F92-DF3C1DEF570B}"/>
    <cellStyle name="Normal 3" xfId="2" xr:uid="{9B5F2C52-F104-45AA-B881-000EC45A3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bc1.xlsx%20MARZO%20MR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REPORTES%20MRCC%202024/REPORTES%20MRCC%202024/1%20TRIMESTRE%20MRCC/tbc1.xlsx%201%20TRIMESTRE%20MR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C"/>
      <sheetName val="Operacional"/>
    </sheetNames>
    <sheetDataSet>
      <sheetData sheetId="0">
        <row r="9">
          <cell r="D9">
            <v>0</v>
          </cell>
          <cell r="E9">
            <v>12</v>
          </cell>
          <cell r="F9">
            <v>67</v>
          </cell>
          <cell r="G9">
            <v>110</v>
          </cell>
          <cell r="H9">
            <v>36</v>
          </cell>
        </row>
        <row r="10">
          <cell r="D10">
            <v>0</v>
          </cell>
          <cell r="E10">
            <v>21</v>
          </cell>
          <cell r="F10">
            <v>118</v>
          </cell>
          <cell r="G10">
            <v>183</v>
          </cell>
          <cell r="H10">
            <v>63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5">
          <cell r="C15">
            <v>386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3">
          <cell r="C103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C"/>
      <sheetName val="Operacional"/>
    </sheetNames>
    <sheetDataSet>
      <sheetData sheetId="0">
        <row r="9">
          <cell r="D9">
            <v>2</v>
          </cell>
          <cell r="E9">
            <v>24</v>
          </cell>
          <cell r="F9">
            <v>144</v>
          </cell>
          <cell r="G9">
            <v>209</v>
          </cell>
          <cell r="H9">
            <v>88</v>
          </cell>
        </row>
        <row r="10">
          <cell r="D10">
            <v>2</v>
          </cell>
          <cell r="E10">
            <v>39</v>
          </cell>
          <cell r="F10">
            <v>236</v>
          </cell>
          <cell r="G10">
            <v>335</v>
          </cell>
          <cell r="H10">
            <v>150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5">
          <cell r="C15">
            <v>763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3">
          <cell r="C103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showGridLines="0" workbookViewId="0">
      <selection activeCell="L9" sqref="L9"/>
    </sheetView>
  </sheetViews>
  <sheetFormatPr baseColWidth="10" defaultColWidth="11.44140625" defaultRowHeight="12.75" customHeight="1" x14ac:dyDescent="0.25"/>
  <cols>
    <col min="1" max="1" width="2.88671875" style="1" customWidth="1"/>
    <col min="2" max="2" width="58.109375" style="2" customWidth="1"/>
    <col min="3" max="8" width="10.88671875" style="3" customWidth="1"/>
    <col min="9" max="9" width="8.6640625" style="3" customWidth="1"/>
    <col min="10" max="10" width="6.5546875" style="3" customWidth="1"/>
    <col min="11" max="11" width="11.44140625" style="3" customWidth="1"/>
    <col min="12" max="16384" width="11.44140625" style="3"/>
  </cols>
  <sheetData>
    <row r="1" spans="1:11" ht="13.2" x14ac:dyDescent="0.25">
      <c r="B1" s="4" t="s">
        <v>272</v>
      </c>
      <c r="C1" s="5"/>
      <c r="D1" s="5"/>
      <c r="E1" s="5"/>
      <c r="F1" s="4"/>
      <c r="G1" s="5"/>
      <c r="H1" s="6"/>
      <c r="I1" s="7"/>
    </row>
    <row r="2" spans="1:11" ht="13.2" x14ac:dyDescent="0.25">
      <c r="B2" s="4" t="s">
        <v>273</v>
      </c>
      <c r="C2" s="5"/>
      <c r="D2" s="5"/>
      <c r="E2" s="5"/>
      <c r="F2" s="5"/>
      <c r="G2" s="5"/>
      <c r="H2" s="5"/>
      <c r="I2" s="8"/>
      <c r="J2" s="9"/>
    </row>
    <row r="3" spans="1:11" ht="13.2" x14ac:dyDescent="0.25">
      <c r="B3" s="4" t="s">
        <v>274</v>
      </c>
      <c r="C3" s="5"/>
      <c r="D3" s="5"/>
      <c r="E3" s="5"/>
      <c r="F3" s="5"/>
      <c r="G3" s="5"/>
      <c r="H3" s="5"/>
      <c r="I3" s="10"/>
    </row>
    <row r="4" spans="1:11" ht="13.2" x14ac:dyDescent="0.25">
      <c r="B4" s="4"/>
      <c r="C4" s="5"/>
      <c r="D4" s="5"/>
      <c r="E4" s="5"/>
      <c r="F4" s="5"/>
      <c r="G4" s="5"/>
      <c r="H4" s="5"/>
      <c r="I4" s="10"/>
    </row>
    <row r="5" spans="1:11" ht="13.2" x14ac:dyDescent="0.25">
      <c r="B5" s="404" t="s">
        <v>0</v>
      </c>
      <c r="C5" s="404"/>
      <c r="D5" s="404"/>
      <c r="E5" s="404"/>
      <c r="F5" s="404"/>
      <c r="G5" s="404"/>
      <c r="H5" s="404"/>
    </row>
    <row r="6" spans="1:11" ht="13.2" x14ac:dyDescent="0.25">
      <c r="B6" s="11"/>
      <c r="C6" s="7"/>
    </row>
    <row r="7" spans="1:11" ht="13.2" x14ac:dyDescent="0.25">
      <c r="A7" s="12"/>
      <c r="B7" s="13" t="s">
        <v>1</v>
      </c>
      <c r="C7" s="14"/>
    </row>
    <row r="8" spans="1:11" ht="13.2" x14ac:dyDescent="0.25">
      <c r="A8" s="15"/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K8" s="17"/>
    </row>
    <row r="9" spans="1:11" ht="13.2" x14ac:dyDescent="0.25">
      <c r="A9" s="15"/>
      <c r="B9" s="18" t="s">
        <v>9</v>
      </c>
      <c r="C9" s="19">
        <v>103</v>
      </c>
      <c r="D9" s="19">
        <v>0</v>
      </c>
      <c r="E9" s="20">
        <v>2</v>
      </c>
      <c r="F9" s="21">
        <v>28</v>
      </c>
      <c r="G9" s="19">
        <v>50</v>
      </c>
      <c r="H9" s="20">
        <v>23</v>
      </c>
    </row>
    <row r="10" spans="1:11" ht="13.2" x14ac:dyDescent="0.25">
      <c r="A10" s="15"/>
      <c r="B10" s="18" t="s">
        <v>10</v>
      </c>
      <c r="C10" s="19">
        <v>171</v>
      </c>
      <c r="D10" s="19">
        <v>0</v>
      </c>
      <c r="E10" s="20">
        <v>3</v>
      </c>
      <c r="F10" s="21">
        <v>47</v>
      </c>
      <c r="G10" s="19">
        <v>79</v>
      </c>
      <c r="H10" s="20">
        <v>42</v>
      </c>
    </row>
    <row r="11" spans="1:11" ht="13.2" x14ac:dyDescent="0.25">
      <c r="A11" s="15"/>
      <c r="B11" s="18" t="s">
        <v>11</v>
      </c>
      <c r="C11" s="19">
        <v>0</v>
      </c>
      <c r="D11" s="19">
        <v>0</v>
      </c>
      <c r="E11" s="20">
        <v>0</v>
      </c>
      <c r="F11" s="21">
        <v>0</v>
      </c>
      <c r="G11" s="19">
        <v>0</v>
      </c>
      <c r="H11" s="20">
        <v>0</v>
      </c>
    </row>
    <row r="12" spans="1:11" ht="13.2" x14ac:dyDescent="0.25">
      <c r="A12" s="15"/>
      <c r="B12" s="18" t="s">
        <v>12</v>
      </c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</row>
    <row r="13" spans="1:11" ht="13.2" x14ac:dyDescent="0.25">
      <c r="A13" s="15"/>
      <c r="B13" s="18" t="s">
        <v>13</v>
      </c>
      <c r="C13" s="19">
        <v>0</v>
      </c>
      <c r="D13" s="19">
        <v>0</v>
      </c>
      <c r="E13" s="20">
        <v>0</v>
      </c>
      <c r="F13" s="21">
        <v>0</v>
      </c>
      <c r="G13" s="19">
        <v>0</v>
      </c>
      <c r="H13" s="20">
        <v>0</v>
      </c>
    </row>
    <row r="14" spans="1:11" ht="13.2" x14ac:dyDescent="0.25">
      <c r="A14" s="15"/>
      <c r="B14" s="22" t="s">
        <v>14</v>
      </c>
      <c r="C14" s="23">
        <f t="shared" ref="C14:H14" si="0">SUM(C12:C13)</f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7"/>
    </row>
    <row r="15" spans="1:11" ht="13.2" x14ac:dyDescent="0.25">
      <c r="B15" s="25" t="s">
        <v>15</v>
      </c>
      <c r="C15" s="26">
        <v>171</v>
      </c>
      <c r="D15" s="21"/>
      <c r="E15" s="21"/>
      <c r="F15" s="21"/>
      <c r="G15" s="21"/>
      <c r="H15" s="21"/>
    </row>
    <row r="16" spans="1:11" ht="13.2" x14ac:dyDescent="0.25">
      <c r="B16" s="27" t="s">
        <v>16</v>
      </c>
      <c r="C16" s="19">
        <v>0</v>
      </c>
      <c r="D16" s="21"/>
      <c r="E16" s="21"/>
      <c r="F16" s="21"/>
      <c r="G16" s="21"/>
      <c r="H16" s="21"/>
      <c r="I16" s="28"/>
    </row>
    <row r="17" spans="1:9" ht="13.2" x14ac:dyDescent="0.25">
      <c r="B17" s="27" t="s">
        <v>17</v>
      </c>
      <c r="C17" s="19">
        <v>0</v>
      </c>
      <c r="D17" s="21"/>
      <c r="E17" s="21"/>
      <c r="F17" s="21"/>
      <c r="G17" s="21"/>
      <c r="H17" s="21"/>
    </row>
    <row r="18" spans="1:9" ht="13.2" x14ac:dyDescent="0.25">
      <c r="B18" s="27" t="s">
        <v>18</v>
      </c>
      <c r="C18" s="19">
        <v>0</v>
      </c>
      <c r="D18" s="21"/>
      <c r="E18" s="21"/>
      <c r="F18" s="21"/>
      <c r="G18" s="21"/>
      <c r="H18" s="21"/>
    </row>
    <row r="19" spans="1:9" ht="13.2" x14ac:dyDescent="0.25">
      <c r="B19" s="27" t="s">
        <v>19</v>
      </c>
      <c r="C19" s="19">
        <v>0</v>
      </c>
      <c r="D19" s="21"/>
      <c r="E19" s="21"/>
      <c r="F19" s="21"/>
      <c r="G19" s="21"/>
      <c r="H19" s="21"/>
      <c r="I19" s="28"/>
    </row>
    <row r="20" spans="1:9" ht="13.2" x14ac:dyDescent="0.25">
      <c r="B20" s="27" t="s">
        <v>20</v>
      </c>
      <c r="C20" s="19">
        <v>0</v>
      </c>
      <c r="D20" s="21"/>
      <c r="E20" s="21"/>
      <c r="F20" s="21"/>
      <c r="G20" s="21"/>
      <c r="H20" s="21"/>
    </row>
    <row r="21" spans="1:9" ht="13.2" x14ac:dyDescent="0.25">
      <c r="B21" s="27" t="s">
        <v>21</v>
      </c>
      <c r="C21" s="19">
        <f>C22+C23</f>
        <v>0</v>
      </c>
      <c r="D21" s="21"/>
      <c r="E21" s="21"/>
      <c r="F21" s="21"/>
      <c r="G21" s="21"/>
      <c r="H21" s="21"/>
    </row>
    <row r="22" spans="1:9" ht="13.2" x14ac:dyDescent="0.25">
      <c r="B22" s="29" t="s">
        <v>22</v>
      </c>
      <c r="C22" s="30">
        <v>0</v>
      </c>
      <c r="D22" s="21"/>
      <c r="E22" s="21"/>
      <c r="F22" s="21"/>
      <c r="G22" s="21"/>
      <c r="H22" s="21"/>
    </row>
    <row r="23" spans="1:9" ht="13.2" x14ac:dyDescent="0.25">
      <c r="B23" s="31" t="s">
        <v>23</v>
      </c>
      <c r="C23" s="32">
        <v>0</v>
      </c>
      <c r="D23" s="21"/>
      <c r="E23" s="21"/>
      <c r="F23" s="21"/>
      <c r="G23" s="21"/>
      <c r="H23" s="21"/>
    </row>
    <row r="24" spans="1:9" ht="13.2" x14ac:dyDescent="0.25">
      <c r="B24" s="33"/>
    </row>
    <row r="25" spans="1:9" ht="13.2" x14ac:dyDescent="0.25">
      <c r="B25" s="13" t="s">
        <v>24</v>
      </c>
      <c r="C25" s="14"/>
    </row>
    <row r="26" spans="1:9" ht="13.2" x14ac:dyDescent="0.25">
      <c r="A26" s="15"/>
      <c r="B26" s="34" t="s">
        <v>25</v>
      </c>
      <c r="C26" s="16" t="s">
        <v>3</v>
      </c>
      <c r="D26" s="16" t="s">
        <v>4</v>
      </c>
      <c r="E26" s="16" t="s">
        <v>5</v>
      </c>
      <c r="F26" s="16" t="s">
        <v>6</v>
      </c>
      <c r="G26" s="16" t="s">
        <v>7</v>
      </c>
      <c r="H26" s="16" t="s">
        <v>8</v>
      </c>
      <c r="I26" s="17"/>
    </row>
    <row r="27" spans="1:9" ht="13.2" x14ac:dyDescent="0.25">
      <c r="A27" s="15"/>
      <c r="B27" s="35" t="s">
        <v>26</v>
      </c>
      <c r="C27" s="19">
        <f t="shared" ref="C27:H27" si="1">SUM(C28:C32)</f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 t="shared" si="1"/>
        <v>0</v>
      </c>
      <c r="I27" s="7"/>
    </row>
    <row r="28" spans="1:9" ht="13.2" x14ac:dyDescent="0.25">
      <c r="A28" s="15"/>
      <c r="B28" s="36" t="s">
        <v>27</v>
      </c>
      <c r="C28" s="20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9" ht="13.2" x14ac:dyDescent="0.25">
      <c r="A29" s="15"/>
      <c r="B29" s="36" t="s">
        <v>28</v>
      </c>
      <c r="C29" s="20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9" ht="13.2" x14ac:dyDescent="0.25">
      <c r="A30" s="15"/>
      <c r="B30" s="36" t="s">
        <v>29</v>
      </c>
      <c r="C30" s="20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9" ht="13.2" x14ac:dyDescent="0.25">
      <c r="A31" s="15"/>
      <c r="B31" s="36" t="s">
        <v>30</v>
      </c>
      <c r="C31" s="20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9" ht="13.2" x14ac:dyDescent="0.25">
      <c r="A32" s="15"/>
      <c r="B32" s="36" t="s">
        <v>31</v>
      </c>
      <c r="C32" s="20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12" ht="13.2" x14ac:dyDescent="0.25">
      <c r="A33" s="15"/>
      <c r="B33" s="37" t="s">
        <v>32</v>
      </c>
      <c r="C33" s="19">
        <f t="shared" ref="C33:H33" si="2">SUM(C34:C36)</f>
        <v>0</v>
      </c>
      <c r="D33" s="19">
        <f t="shared" si="2"/>
        <v>0</v>
      </c>
      <c r="E33" s="19">
        <f t="shared" si="2"/>
        <v>0</v>
      </c>
      <c r="F33" s="19">
        <f t="shared" si="2"/>
        <v>0</v>
      </c>
      <c r="G33" s="19">
        <f t="shared" si="2"/>
        <v>0</v>
      </c>
      <c r="H33" s="19">
        <f t="shared" si="2"/>
        <v>0</v>
      </c>
      <c r="I33" s="7"/>
    </row>
    <row r="34" spans="1:12" ht="13.2" x14ac:dyDescent="0.25">
      <c r="A34" s="15"/>
      <c r="B34" s="36" t="s">
        <v>33</v>
      </c>
      <c r="C34" s="20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12" ht="13.2" x14ac:dyDescent="0.25">
      <c r="A35" s="15"/>
      <c r="B35" s="36" t="s">
        <v>34</v>
      </c>
      <c r="C35" s="20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12" ht="12.75" customHeight="1" x14ac:dyDescent="0.25">
      <c r="A36" s="15"/>
      <c r="B36" s="38" t="s">
        <v>35</v>
      </c>
      <c r="C36" s="20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1:12" ht="12.75" customHeight="1" x14ac:dyDescent="0.25">
      <c r="A37" s="15"/>
      <c r="B37" s="34" t="s">
        <v>36</v>
      </c>
      <c r="C37" s="16" t="s">
        <v>3</v>
      </c>
      <c r="D37" s="16" t="s">
        <v>4</v>
      </c>
      <c r="E37" s="16" t="s">
        <v>5</v>
      </c>
      <c r="F37" s="16" t="s">
        <v>6</v>
      </c>
      <c r="G37" s="16" t="s">
        <v>7</v>
      </c>
      <c r="H37" s="16" t="s">
        <v>8</v>
      </c>
    </row>
    <row r="38" spans="1:12" ht="12.75" customHeight="1" x14ac:dyDescent="0.25">
      <c r="A38" s="15"/>
      <c r="B38" s="39" t="s">
        <v>37</v>
      </c>
      <c r="C38" s="19">
        <f t="shared" ref="C38:H38" si="3">C39+C42</f>
        <v>0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7"/>
    </row>
    <row r="39" spans="1:12" ht="12.75" customHeight="1" x14ac:dyDescent="0.25">
      <c r="A39" s="15"/>
      <c r="B39" s="40" t="s">
        <v>38</v>
      </c>
      <c r="C39" s="19">
        <f t="shared" ref="C39:H39" si="4">C40+C41</f>
        <v>0</v>
      </c>
      <c r="D39" s="19">
        <f t="shared" si="4"/>
        <v>0</v>
      </c>
      <c r="E39" s="19">
        <f t="shared" si="4"/>
        <v>0</v>
      </c>
      <c r="F39" s="19">
        <f t="shared" si="4"/>
        <v>0</v>
      </c>
      <c r="G39" s="19">
        <f t="shared" si="4"/>
        <v>0</v>
      </c>
      <c r="H39" s="19">
        <f t="shared" si="4"/>
        <v>0</v>
      </c>
      <c r="I39" s="7"/>
    </row>
    <row r="40" spans="1:12" ht="12.75" customHeight="1" x14ac:dyDescent="0.25">
      <c r="A40" s="15"/>
      <c r="B40" s="41" t="s">
        <v>39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12" ht="12.75" customHeight="1" x14ac:dyDescent="0.25">
      <c r="A41" s="15"/>
      <c r="B41" s="41" t="s">
        <v>40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1:12" ht="12.75" customHeight="1" x14ac:dyDescent="0.25">
      <c r="A42" s="15"/>
      <c r="B42" s="40" t="s">
        <v>41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1:12" ht="12.75" customHeight="1" x14ac:dyDescent="0.25">
      <c r="A43" s="15"/>
      <c r="B43" s="34" t="s">
        <v>42</v>
      </c>
      <c r="C43" s="16" t="s">
        <v>3</v>
      </c>
      <c r="D43" s="16" t="s">
        <v>4</v>
      </c>
      <c r="E43" s="16" t="s">
        <v>5</v>
      </c>
      <c r="F43" s="16" t="s">
        <v>6</v>
      </c>
      <c r="G43" s="16" t="s">
        <v>7</v>
      </c>
      <c r="H43" s="16" t="s">
        <v>8</v>
      </c>
    </row>
    <row r="44" spans="1:12" ht="12.75" customHeight="1" x14ac:dyDescent="0.25">
      <c r="A44" s="15"/>
      <c r="B44" s="42" t="s">
        <v>43</v>
      </c>
      <c r="C44" s="19">
        <f t="shared" ref="C44:H44" si="5">C45+C48</f>
        <v>0</v>
      </c>
      <c r="D44" s="19">
        <f t="shared" si="5"/>
        <v>0</v>
      </c>
      <c r="E44" s="19">
        <f t="shared" si="5"/>
        <v>0</v>
      </c>
      <c r="F44" s="19">
        <f t="shared" si="5"/>
        <v>0</v>
      </c>
      <c r="G44" s="19">
        <f t="shared" si="5"/>
        <v>0</v>
      </c>
      <c r="H44" s="19">
        <f t="shared" si="5"/>
        <v>0</v>
      </c>
      <c r="I44" s="7"/>
    </row>
    <row r="45" spans="1:12" ht="12.75" customHeight="1" x14ac:dyDescent="0.25">
      <c r="A45" s="15"/>
      <c r="B45" s="36" t="s">
        <v>44</v>
      </c>
      <c r="C45" s="19">
        <f t="shared" ref="C45:H45" si="6">C46+C47</f>
        <v>0</v>
      </c>
      <c r="D45" s="19">
        <f t="shared" si="6"/>
        <v>0</v>
      </c>
      <c r="E45" s="19">
        <f t="shared" si="6"/>
        <v>0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7"/>
      <c r="K45" s="43"/>
      <c r="L45" s="43"/>
    </row>
    <row r="46" spans="1:12" ht="12.75" customHeight="1" x14ac:dyDescent="0.25">
      <c r="A46" s="15"/>
      <c r="B46" s="44" t="s">
        <v>39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K46" s="43"/>
      <c r="L46" s="43"/>
    </row>
    <row r="47" spans="1:12" ht="12.75" customHeight="1" x14ac:dyDescent="0.25">
      <c r="A47" s="15"/>
      <c r="B47" s="44" t="s">
        <v>40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K47" s="43"/>
      <c r="L47" s="43"/>
    </row>
    <row r="48" spans="1:12" ht="12.75" customHeight="1" x14ac:dyDescent="0.25">
      <c r="A48" s="15"/>
      <c r="B48" s="36" t="s">
        <v>45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K48" s="43"/>
      <c r="L48" s="43"/>
    </row>
    <row r="49" spans="1:12" ht="12.75" customHeight="1" x14ac:dyDescent="0.25">
      <c r="A49" s="15"/>
      <c r="B49" s="34" t="s">
        <v>46</v>
      </c>
      <c r="C49" s="45" t="s">
        <v>3</v>
      </c>
      <c r="D49" s="16" t="s">
        <v>4</v>
      </c>
      <c r="E49" s="16" t="s">
        <v>5</v>
      </c>
      <c r="F49" s="16" t="s">
        <v>6</v>
      </c>
      <c r="G49" s="16" t="s">
        <v>7</v>
      </c>
      <c r="H49" s="16" t="s">
        <v>8</v>
      </c>
      <c r="K49" s="43"/>
      <c r="L49" s="43"/>
    </row>
    <row r="50" spans="1:12" ht="12.75" customHeight="1" x14ac:dyDescent="0.25">
      <c r="A50" s="15"/>
      <c r="B50" s="46" t="s">
        <v>47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K50" s="43"/>
      <c r="L50" s="43"/>
    </row>
    <row r="51" spans="1:12" ht="12.75" customHeight="1" x14ac:dyDescent="0.25">
      <c r="A51" s="15"/>
      <c r="B51" s="47" t="s">
        <v>48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K51" s="43"/>
      <c r="L51" s="43"/>
    </row>
    <row r="52" spans="1:12" ht="12.75" customHeight="1" x14ac:dyDescent="0.25">
      <c r="B52" s="33"/>
      <c r="K52" s="43"/>
      <c r="L52" s="43"/>
    </row>
    <row r="53" spans="1:12" ht="12.75" customHeight="1" x14ac:dyDescent="0.25">
      <c r="B53" s="13" t="s">
        <v>49</v>
      </c>
      <c r="K53" s="43"/>
      <c r="L53" s="43"/>
    </row>
    <row r="54" spans="1:12" ht="13.2" x14ac:dyDescent="0.25">
      <c r="B54" s="16" t="s">
        <v>50</v>
      </c>
      <c r="C54" s="16" t="s">
        <v>3</v>
      </c>
      <c r="D54" s="16" t="s">
        <v>4</v>
      </c>
      <c r="E54" s="16" t="s">
        <v>5</v>
      </c>
      <c r="F54" s="16" t="s">
        <v>6</v>
      </c>
      <c r="G54" s="16" t="s">
        <v>7</v>
      </c>
      <c r="H54" s="16" t="s">
        <v>8</v>
      </c>
      <c r="I54" s="17"/>
    </row>
    <row r="55" spans="1:12" ht="12.75" customHeight="1" x14ac:dyDescent="0.25">
      <c r="A55" s="15"/>
      <c r="B55" s="35" t="s">
        <v>51</v>
      </c>
      <c r="C55" s="20">
        <f t="shared" ref="C55:H55" si="7">C56+C57</f>
        <v>0</v>
      </c>
      <c r="D55" s="20">
        <f t="shared" si="7"/>
        <v>0</v>
      </c>
      <c r="E55" s="20">
        <f t="shared" si="7"/>
        <v>0</v>
      </c>
      <c r="F55" s="20">
        <f t="shared" si="7"/>
        <v>0</v>
      </c>
      <c r="G55" s="20">
        <f t="shared" si="7"/>
        <v>0</v>
      </c>
      <c r="H55" s="20">
        <f t="shared" si="7"/>
        <v>0</v>
      </c>
      <c r="I55" s="7"/>
      <c r="K55" s="43"/>
      <c r="L55" s="43"/>
    </row>
    <row r="56" spans="1:12" ht="12.75" customHeight="1" x14ac:dyDescent="0.25">
      <c r="A56" s="15"/>
      <c r="B56" s="36" t="s">
        <v>52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K56" s="43"/>
      <c r="L56" s="43"/>
    </row>
    <row r="57" spans="1:12" ht="12.75" customHeight="1" x14ac:dyDescent="0.25">
      <c r="A57" s="15"/>
      <c r="B57" s="36" t="s">
        <v>53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K57" s="43"/>
      <c r="L57" s="43"/>
    </row>
    <row r="58" spans="1:12" ht="12.75" customHeight="1" x14ac:dyDescent="0.25">
      <c r="A58" s="15"/>
      <c r="B58" s="35" t="s">
        <v>54</v>
      </c>
      <c r="C58" s="20">
        <f t="shared" ref="C58:H58" si="8">C59+C60</f>
        <v>0</v>
      </c>
      <c r="D58" s="20">
        <f t="shared" si="8"/>
        <v>0</v>
      </c>
      <c r="E58" s="20">
        <f t="shared" si="8"/>
        <v>0</v>
      </c>
      <c r="F58" s="20">
        <f t="shared" si="8"/>
        <v>0</v>
      </c>
      <c r="G58" s="20">
        <f t="shared" si="8"/>
        <v>0</v>
      </c>
      <c r="H58" s="20">
        <f t="shared" si="8"/>
        <v>0</v>
      </c>
      <c r="I58" s="7"/>
      <c r="K58" s="43"/>
      <c r="L58" s="43"/>
    </row>
    <row r="59" spans="1:12" ht="12.75" customHeight="1" x14ac:dyDescent="0.25">
      <c r="A59" s="15"/>
      <c r="B59" s="36" t="s">
        <v>55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K59" s="43"/>
      <c r="L59" s="43"/>
    </row>
    <row r="60" spans="1:12" ht="12.75" customHeight="1" x14ac:dyDescent="0.25">
      <c r="A60" s="15"/>
      <c r="B60" s="36" t="s">
        <v>56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K60" s="43"/>
      <c r="L60" s="43"/>
    </row>
    <row r="61" spans="1:12" ht="12.75" customHeight="1" x14ac:dyDescent="0.25">
      <c r="A61" s="15"/>
      <c r="B61" s="35" t="s">
        <v>57</v>
      </c>
      <c r="C61" s="20">
        <f t="shared" ref="C61:H61" si="9">C62+C63</f>
        <v>0</v>
      </c>
      <c r="D61" s="20">
        <f t="shared" si="9"/>
        <v>0</v>
      </c>
      <c r="E61" s="20">
        <f t="shared" si="9"/>
        <v>0</v>
      </c>
      <c r="F61" s="20">
        <f t="shared" si="9"/>
        <v>0</v>
      </c>
      <c r="G61" s="20">
        <f t="shared" si="9"/>
        <v>0</v>
      </c>
      <c r="H61" s="20">
        <f t="shared" si="9"/>
        <v>0</v>
      </c>
      <c r="I61" s="7"/>
      <c r="K61" s="43"/>
      <c r="L61" s="43"/>
    </row>
    <row r="62" spans="1:12" ht="12.75" customHeight="1" x14ac:dyDescent="0.25">
      <c r="A62" s="15"/>
      <c r="B62" s="36" t="s">
        <v>58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K62" s="43"/>
      <c r="L62" s="43"/>
    </row>
    <row r="63" spans="1:12" ht="12.75" customHeight="1" x14ac:dyDescent="0.25">
      <c r="A63" s="15"/>
      <c r="B63" s="38" t="s">
        <v>59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K63" s="43"/>
      <c r="L63" s="43"/>
    </row>
    <row r="64" spans="1:12" ht="12.75" customHeight="1" x14ac:dyDescent="0.25">
      <c r="B64" s="48"/>
      <c r="C64" s="21"/>
      <c r="D64" s="21"/>
      <c r="E64" s="21"/>
      <c r="F64" s="21"/>
      <c r="G64" s="21"/>
      <c r="H64" s="21"/>
      <c r="K64" s="43"/>
      <c r="L64" s="43"/>
    </row>
    <row r="65" spans="1:12" ht="13.2" x14ac:dyDescent="0.25">
      <c r="A65" s="12"/>
      <c r="B65" s="13" t="s">
        <v>60</v>
      </c>
      <c r="C65" s="14"/>
      <c r="D65" s="7"/>
    </row>
    <row r="66" spans="1:12" ht="13.2" x14ac:dyDescent="0.25">
      <c r="A66" s="15"/>
      <c r="B66" s="49" t="s">
        <v>61</v>
      </c>
      <c r="C66" s="16" t="s">
        <v>3</v>
      </c>
      <c r="D66" s="16" t="s">
        <v>4</v>
      </c>
      <c r="E66" s="16" t="s">
        <v>5</v>
      </c>
      <c r="F66" s="16" t="s">
        <v>6</v>
      </c>
      <c r="G66" s="16" t="s">
        <v>7</v>
      </c>
      <c r="H66" s="16" t="s">
        <v>8</v>
      </c>
    </row>
    <row r="67" spans="1:12" ht="13.2" x14ac:dyDescent="0.25">
      <c r="A67" s="15"/>
      <c r="B67" s="50" t="s">
        <v>62</v>
      </c>
      <c r="C67" s="51">
        <f t="shared" ref="C67:H67" si="10">C68+C69+C70</f>
        <v>0</v>
      </c>
      <c r="D67" s="51">
        <f t="shared" si="10"/>
        <v>0</v>
      </c>
      <c r="E67" s="51">
        <f t="shared" si="10"/>
        <v>0</v>
      </c>
      <c r="F67" s="51">
        <f t="shared" si="10"/>
        <v>0</v>
      </c>
      <c r="G67" s="51">
        <f t="shared" si="10"/>
        <v>0</v>
      </c>
      <c r="H67" s="51">
        <f t="shared" si="10"/>
        <v>0</v>
      </c>
      <c r="I67" s="7"/>
    </row>
    <row r="68" spans="1:12" ht="13.2" x14ac:dyDescent="0.25">
      <c r="A68" s="15"/>
      <c r="B68" s="36" t="s">
        <v>63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</row>
    <row r="69" spans="1:12" ht="13.2" x14ac:dyDescent="0.25">
      <c r="A69" s="15"/>
      <c r="B69" s="36" t="s">
        <v>64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12" ht="13.2" x14ac:dyDescent="0.25">
      <c r="A70" s="15"/>
      <c r="B70" s="36" t="s">
        <v>65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12" ht="12.75" customHeight="1" x14ac:dyDescent="0.25">
      <c r="A71" s="15"/>
      <c r="B71" s="18" t="s">
        <v>66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12" ht="12.75" customHeight="1" x14ac:dyDescent="0.25">
      <c r="A72" s="15"/>
      <c r="B72" s="18" t="s">
        <v>67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12" ht="12.75" customHeight="1" x14ac:dyDescent="0.25">
      <c r="A73" s="15"/>
      <c r="B73" s="52" t="s">
        <v>68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</row>
    <row r="74" spans="1:12" ht="12.75" customHeight="1" x14ac:dyDescent="0.25">
      <c r="B74" s="48"/>
      <c r="C74" s="21"/>
      <c r="D74" s="21"/>
      <c r="E74" s="21"/>
      <c r="F74" s="21"/>
      <c r="G74" s="21"/>
      <c r="H74" s="21"/>
      <c r="K74" s="43"/>
      <c r="L74" s="43"/>
    </row>
    <row r="75" spans="1:12" ht="13.2" x14ac:dyDescent="0.25">
      <c r="A75" s="12"/>
      <c r="B75" s="13" t="s">
        <v>69</v>
      </c>
      <c r="C75" s="14"/>
      <c r="D75" s="7"/>
    </row>
    <row r="76" spans="1:12" ht="13.2" x14ac:dyDescent="0.25">
      <c r="A76" s="15"/>
      <c r="B76" s="49" t="s">
        <v>61</v>
      </c>
      <c r="C76" s="16" t="s">
        <v>3</v>
      </c>
      <c r="D76" s="16" t="s">
        <v>4</v>
      </c>
      <c r="E76" s="16" t="s">
        <v>5</v>
      </c>
      <c r="F76" s="16" t="s">
        <v>6</v>
      </c>
      <c r="G76" s="16" t="s">
        <v>7</v>
      </c>
      <c r="H76" s="16" t="s">
        <v>8</v>
      </c>
    </row>
    <row r="77" spans="1:12" ht="13.2" x14ac:dyDescent="0.25">
      <c r="A77" s="15"/>
      <c r="B77" s="53" t="s">
        <v>70</v>
      </c>
      <c r="C77" s="20">
        <v>0</v>
      </c>
      <c r="D77" s="405"/>
      <c r="E77" s="406"/>
      <c r="F77" s="406"/>
      <c r="G77" s="406"/>
      <c r="H77" s="407"/>
    </row>
    <row r="78" spans="1:12" ht="13.2" x14ac:dyDescent="0.25">
      <c r="A78" s="15"/>
      <c r="B78" s="53" t="s">
        <v>71</v>
      </c>
      <c r="C78" s="20">
        <v>0</v>
      </c>
      <c r="D78" s="408"/>
      <c r="E78" s="409"/>
      <c r="F78" s="409"/>
      <c r="G78" s="409"/>
      <c r="H78" s="410"/>
    </row>
    <row r="79" spans="1:12" ht="13.2" x14ac:dyDescent="0.25">
      <c r="A79" s="15"/>
      <c r="B79" s="53" t="s">
        <v>72</v>
      </c>
      <c r="C79" s="20">
        <v>0</v>
      </c>
      <c r="D79" s="408"/>
      <c r="E79" s="409"/>
      <c r="F79" s="409"/>
      <c r="G79" s="409"/>
      <c r="H79" s="410"/>
    </row>
    <row r="80" spans="1:12" ht="12.75" customHeight="1" x14ac:dyDescent="0.25">
      <c r="A80" s="15"/>
      <c r="B80" s="18" t="s">
        <v>73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12" ht="12.75" customHeight="1" x14ac:dyDescent="0.25">
      <c r="A81" s="15"/>
      <c r="B81" s="18" t="s">
        <v>74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54"/>
    </row>
    <row r="82" spans="1:12" ht="13.5" customHeight="1" x14ac:dyDescent="0.25">
      <c r="A82" s="15"/>
      <c r="B82" s="52" t="s">
        <v>75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54"/>
    </row>
    <row r="83" spans="1:12" ht="12.75" customHeight="1" x14ac:dyDescent="0.25">
      <c r="B83" s="55"/>
      <c r="C83" s="21"/>
      <c r="D83" s="21"/>
      <c r="E83" s="21"/>
      <c r="F83" s="21"/>
      <c r="G83" s="21"/>
      <c r="H83" s="21"/>
      <c r="K83" s="43"/>
      <c r="L83" s="43"/>
    </row>
    <row r="84" spans="1:12" ht="12.75" customHeight="1" x14ac:dyDescent="0.25">
      <c r="B84" s="13" t="s">
        <v>76</v>
      </c>
      <c r="K84" s="43"/>
      <c r="L84" s="43"/>
    </row>
    <row r="85" spans="1:12" ht="13.2" x14ac:dyDescent="0.25">
      <c r="B85" s="16" t="s">
        <v>50</v>
      </c>
      <c r="C85" s="16" t="s">
        <v>3</v>
      </c>
      <c r="D85" s="16" t="s">
        <v>4</v>
      </c>
      <c r="E85" s="16" t="s">
        <v>5</v>
      </c>
      <c r="F85" s="16" t="s">
        <v>6</v>
      </c>
      <c r="G85" s="16" t="s">
        <v>7</v>
      </c>
      <c r="H85" s="16" t="s">
        <v>8</v>
      </c>
      <c r="I85" s="17"/>
    </row>
    <row r="86" spans="1:12" ht="12.75" customHeight="1" x14ac:dyDescent="0.25">
      <c r="A86" s="15"/>
      <c r="B86" s="42" t="s">
        <v>77</v>
      </c>
      <c r="C86" s="26">
        <f t="shared" ref="C86:H86" si="11">C87+C90</f>
        <v>0</v>
      </c>
      <c r="D86" s="26">
        <f t="shared" si="11"/>
        <v>0</v>
      </c>
      <c r="E86" s="26">
        <f t="shared" si="11"/>
        <v>0</v>
      </c>
      <c r="F86" s="26">
        <f t="shared" si="11"/>
        <v>0</v>
      </c>
      <c r="G86" s="26">
        <f t="shared" si="11"/>
        <v>0</v>
      </c>
      <c r="H86" s="26">
        <f t="shared" si="11"/>
        <v>0</v>
      </c>
      <c r="K86" s="43"/>
      <c r="L86" s="43"/>
    </row>
    <row r="87" spans="1:12" ht="12.75" customHeight="1" x14ac:dyDescent="0.25">
      <c r="A87" s="15"/>
      <c r="B87" s="56" t="s">
        <v>78</v>
      </c>
      <c r="C87" s="20">
        <f t="shared" ref="C87:H87" si="12">SUM(C88:C89)</f>
        <v>0</v>
      </c>
      <c r="D87" s="20">
        <f t="shared" si="12"/>
        <v>0</v>
      </c>
      <c r="E87" s="20">
        <f t="shared" si="12"/>
        <v>0</v>
      </c>
      <c r="F87" s="20">
        <f t="shared" si="12"/>
        <v>0</v>
      </c>
      <c r="G87" s="20">
        <f t="shared" si="12"/>
        <v>0</v>
      </c>
      <c r="H87" s="20">
        <f t="shared" si="12"/>
        <v>0</v>
      </c>
      <c r="K87" s="43"/>
      <c r="L87" s="43"/>
    </row>
    <row r="88" spans="1:12" ht="12.75" customHeight="1" x14ac:dyDescent="0.25">
      <c r="A88" s="15"/>
      <c r="B88" s="44" t="s">
        <v>79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K88" s="43"/>
      <c r="L88" s="43"/>
    </row>
    <row r="89" spans="1:12" ht="12.75" customHeight="1" x14ac:dyDescent="0.25">
      <c r="A89" s="15"/>
      <c r="B89" s="44" t="s">
        <v>80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K89" s="43"/>
      <c r="L89" s="43"/>
    </row>
    <row r="90" spans="1:12" ht="12.75" customHeight="1" x14ac:dyDescent="0.25">
      <c r="A90" s="15"/>
      <c r="B90" s="56" t="s">
        <v>81</v>
      </c>
      <c r="C90" s="20">
        <f t="shared" ref="C90:H90" si="13">SUM(C91:C92)</f>
        <v>0</v>
      </c>
      <c r="D90" s="20">
        <f t="shared" si="13"/>
        <v>0</v>
      </c>
      <c r="E90" s="20">
        <f t="shared" si="13"/>
        <v>0</v>
      </c>
      <c r="F90" s="20">
        <f t="shared" si="13"/>
        <v>0</v>
      </c>
      <c r="G90" s="20">
        <f t="shared" si="13"/>
        <v>0</v>
      </c>
      <c r="H90" s="20">
        <f t="shared" si="13"/>
        <v>0</v>
      </c>
      <c r="K90" s="43"/>
      <c r="L90" s="43"/>
    </row>
    <row r="91" spans="1:12" ht="12.75" customHeight="1" x14ac:dyDescent="0.25">
      <c r="A91" s="15"/>
      <c r="B91" s="44" t="s">
        <v>82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K91" s="43"/>
      <c r="L91" s="43"/>
    </row>
    <row r="92" spans="1:12" ht="12.75" customHeight="1" x14ac:dyDescent="0.25">
      <c r="A92" s="15"/>
      <c r="B92" s="44" t="s">
        <v>80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K92" s="43"/>
      <c r="L92" s="43"/>
    </row>
    <row r="93" spans="1:12" ht="12.75" customHeight="1" x14ac:dyDescent="0.25">
      <c r="A93" s="15"/>
      <c r="B93" s="57" t="s">
        <v>83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K93" s="43"/>
      <c r="L93" s="43"/>
    </row>
    <row r="94" spans="1:12" ht="12.75" customHeight="1" x14ac:dyDescent="0.25">
      <c r="B94" s="33"/>
      <c r="K94" s="43"/>
      <c r="L94" s="43"/>
    </row>
    <row r="95" spans="1:12" ht="12.75" customHeight="1" x14ac:dyDescent="0.25">
      <c r="B95" s="13" t="s">
        <v>84</v>
      </c>
      <c r="C95" s="14"/>
      <c r="D95" s="7"/>
      <c r="K95" s="43"/>
      <c r="L95" s="43"/>
    </row>
    <row r="96" spans="1:12" ht="12.75" customHeight="1" x14ac:dyDescent="0.25">
      <c r="B96" s="49" t="s">
        <v>61</v>
      </c>
      <c r="C96" s="16" t="s">
        <v>3</v>
      </c>
      <c r="D96" s="16" t="s">
        <v>4</v>
      </c>
      <c r="E96" s="16" t="s">
        <v>5</v>
      </c>
      <c r="F96" s="16" t="s">
        <v>6</v>
      </c>
      <c r="G96" s="16" t="s">
        <v>7</v>
      </c>
      <c r="H96" s="16" t="s">
        <v>8</v>
      </c>
      <c r="K96" s="43"/>
      <c r="L96" s="43"/>
    </row>
    <row r="97" spans="1:12" ht="12.75" customHeight="1" x14ac:dyDescent="0.25">
      <c r="A97" s="15"/>
      <c r="B97" s="53" t="s">
        <v>85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K97" s="43"/>
      <c r="L97" s="43"/>
    </row>
    <row r="98" spans="1:12" ht="12.75" customHeight="1" x14ac:dyDescent="0.25">
      <c r="A98" s="15"/>
      <c r="B98" s="53" t="s">
        <v>86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K98" s="43"/>
      <c r="L98" s="43"/>
    </row>
    <row r="99" spans="1:12" ht="12.75" customHeight="1" x14ac:dyDescent="0.25">
      <c r="A99" s="15"/>
      <c r="B99" s="52" t="s">
        <v>87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K99" s="43"/>
      <c r="L99" s="43"/>
    </row>
    <row r="100" spans="1:12" ht="12.75" customHeight="1" x14ac:dyDescent="0.25">
      <c r="B100" s="33"/>
      <c r="K100" s="43"/>
      <c r="L100" s="43"/>
    </row>
    <row r="101" spans="1:12" ht="12.75" customHeight="1" x14ac:dyDescent="0.25">
      <c r="B101" s="13" t="s">
        <v>88</v>
      </c>
      <c r="C101" s="14"/>
      <c r="D101" s="7"/>
      <c r="K101" s="43"/>
      <c r="L101" s="43"/>
    </row>
    <row r="102" spans="1:12" ht="12.75" customHeight="1" x14ac:dyDescent="0.25">
      <c r="B102" s="58" t="s">
        <v>61</v>
      </c>
      <c r="C102" s="16" t="s">
        <v>3</v>
      </c>
      <c r="D102" s="16" t="s">
        <v>4</v>
      </c>
      <c r="E102" s="16" t="s">
        <v>5</v>
      </c>
      <c r="F102" s="16" t="s">
        <v>6</v>
      </c>
      <c r="G102" s="16" t="s">
        <v>7</v>
      </c>
      <c r="H102" s="16" t="s">
        <v>8</v>
      </c>
      <c r="K102" s="43"/>
      <c r="L102" s="43"/>
    </row>
    <row r="103" spans="1:12" ht="12.75" customHeight="1" x14ac:dyDescent="0.25">
      <c r="A103" s="15"/>
      <c r="B103" s="59" t="s">
        <v>89</v>
      </c>
      <c r="C103" s="60">
        <v>0</v>
      </c>
      <c r="D103" s="411"/>
      <c r="E103" s="412"/>
      <c r="F103" s="412"/>
      <c r="G103" s="412"/>
      <c r="H103" s="413"/>
      <c r="K103" s="43"/>
      <c r="L103" s="43"/>
    </row>
    <row r="104" spans="1:12" ht="12.75" customHeight="1" x14ac:dyDescent="0.25">
      <c r="B104" s="33"/>
      <c r="K104" s="43"/>
      <c r="L104" s="43"/>
    </row>
    <row r="105" spans="1:12" ht="12.75" customHeight="1" x14ac:dyDescent="0.25">
      <c r="B105" s="13" t="s">
        <v>90</v>
      </c>
      <c r="K105" s="43"/>
      <c r="L105" s="43"/>
    </row>
    <row r="106" spans="1:12" ht="13.2" x14ac:dyDescent="0.25">
      <c r="B106" s="16" t="s">
        <v>50</v>
      </c>
      <c r="C106" s="16" t="s">
        <v>3</v>
      </c>
      <c r="D106" s="16" t="s">
        <v>4</v>
      </c>
      <c r="E106" s="16" t="s">
        <v>5</v>
      </c>
      <c r="F106" s="16" t="s">
        <v>6</v>
      </c>
      <c r="G106" s="16" t="s">
        <v>7</v>
      </c>
      <c r="H106" s="16" t="s">
        <v>8</v>
      </c>
      <c r="J106" s="17"/>
    </row>
    <row r="107" spans="1:12" ht="12.75" customHeight="1" x14ac:dyDescent="0.25">
      <c r="A107" s="15"/>
      <c r="B107" s="42" t="s">
        <v>91</v>
      </c>
      <c r="C107" s="26">
        <f t="shared" ref="C107:H107" si="14">C108+C109</f>
        <v>0</v>
      </c>
      <c r="D107" s="26">
        <f t="shared" si="14"/>
        <v>0</v>
      </c>
      <c r="E107" s="26">
        <f t="shared" si="14"/>
        <v>0</v>
      </c>
      <c r="F107" s="26">
        <f t="shared" si="14"/>
        <v>0</v>
      </c>
      <c r="G107" s="26">
        <f t="shared" si="14"/>
        <v>0</v>
      </c>
      <c r="H107" s="26">
        <f t="shared" si="14"/>
        <v>0</v>
      </c>
      <c r="K107" s="43"/>
      <c r="L107" s="43"/>
    </row>
    <row r="108" spans="1:12" ht="12.75" customHeight="1" x14ac:dyDescent="0.25">
      <c r="A108" s="15"/>
      <c r="B108" s="36" t="s">
        <v>82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K108" s="43"/>
      <c r="L108" s="43"/>
    </row>
    <row r="109" spans="1:12" ht="13.2" x14ac:dyDescent="0.25">
      <c r="A109" s="15"/>
      <c r="B109" s="38" t="s">
        <v>80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</row>
    <row r="110" spans="1:12" ht="13.2" x14ac:dyDescent="0.25">
      <c r="B110" s="33"/>
    </row>
    <row r="111" spans="1:12" ht="12.75" customHeight="1" x14ac:dyDescent="0.25">
      <c r="B111" s="13" t="s">
        <v>92</v>
      </c>
      <c r="K111" s="43"/>
      <c r="L111" s="43"/>
    </row>
    <row r="112" spans="1:12" ht="13.2" x14ac:dyDescent="0.25">
      <c r="B112" s="16" t="s">
        <v>50</v>
      </c>
      <c r="C112" s="16" t="s">
        <v>3</v>
      </c>
      <c r="D112" s="16" t="s">
        <v>4</v>
      </c>
      <c r="E112" s="16" t="s">
        <v>5</v>
      </c>
      <c r="F112" s="16" t="s">
        <v>6</v>
      </c>
      <c r="G112" s="16" t="s">
        <v>7</v>
      </c>
      <c r="H112" s="16" t="s">
        <v>8</v>
      </c>
    </row>
    <row r="113" spans="1:12" ht="12.75" customHeight="1" x14ac:dyDescent="0.25">
      <c r="A113" s="15"/>
      <c r="B113" s="42" t="s">
        <v>93</v>
      </c>
      <c r="C113" s="26">
        <f t="shared" ref="C113:H113" si="15">SUM(C114:C118)</f>
        <v>0</v>
      </c>
      <c r="D113" s="26">
        <f t="shared" si="15"/>
        <v>0</v>
      </c>
      <c r="E113" s="26">
        <f t="shared" si="15"/>
        <v>0</v>
      </c>
      <c r="F113" s="26">
        <f t="shared" si="15"/>
        <v>0</v>
      </c>
      <c r="G113" s="26">
        <f t="shared" si="15"/>
        <v>0</v>
      </c>
      <c r="H113" s="26">
        <f t="shared" si="15"/>
        <v>0</v>
      </c>
      <c r="K113" s="43"/>
      <c r="L113" s="43"/>
    </row>
    <row r="114" spans="1:12" ht="12.75" customHeight="1" x14ac:dyDescent="0.25">
      <c r="A114" s="15"/>
      <c r="B114" s="36" t="s">
        <v>94</v>
      </c>
      <c r="C114" s="19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K114" s="43"/>
      <c r="L114" s="43"/>
    </row>
    <row r="115" spans="1:12" ht="12.75" customHeight="1" x14ac:dyDescent="0.25">
      <c r="A115" s="15"/>
      <c r="B115" s="36" t="s">
        <v>32</v>
      </c>
      <c r="C115" s="19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K115" s="43"/>
      <c r="L115" s="43"/>
    </row>
    <row r="116" spans="1:12" ht="12.75" customHeight="1" x14ac:dyDescent="0.25">
      <c r="A116" s="15"/>
      <c r="B116" s="36" t="s">
        <v>95</v>
      </c>
      <c r="C116" s="19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K116" s="43"/>
      <c r="L116" s="43"/>
    </row>
    <row r="117" spans="1:12" ht="12.75" customHeight="1" x14ac:dyDescent="0.25">
      <c r="A117" s="15"/>
      <c r="B117" s="36" t="s">
        <v>96</v>
      </c>
      <c r="C117" s="19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K117" s="43"/>
      <c r="L117" s="43"/>
    </row>
    <row r="118" spans="1:12" ht="12.75" customHeight="1" x14ac:dyDescent="0.25">
      <c r="A118" s="15"/>
      <c r="B118" s="38" t="s">
        <v>97</v>
      </c>
      <c r="C118" s="23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K118" s="43"/>
      <c r="L118" s="43"/>
    </row>
    <row r="119" spans="1:12" ht="12.75" customHeight="1" x14ac:dyDescent="0.25">
      <c r="B119" s="61"/>
      <c r="C119" s="21"/>
      <c r="D119" s="21"/>
      <c r="E119" s="21"/>
      <c r="F119" s="21"/>
      <c r="G119" s="21"/>
      <c r="H119" s="21"/>
      <c r="K119" s="43"/>
      <c r="L119" s="43"/>
    </row>
    <row r="120" spans="1:12" ht="12.75" customHeight="1" x14ac:dyDescent="0.25">
      <c r="B120" s="13" t="s">
        <v>98</v>
      </c>
      <c r="K120" s="43"/>
      <c r="L120" s="43"/>
    </row>
    <row r="121" spans="1:12" ht="12.75" customHeight="1" x14ac:dyDescent="0.25">
      <c r="B121" s="16" t="s">
        <v>50</v>
      </c>
      <c r="C121" s="16" t="s">
        <v>3</v>
      </c>
      <c r="D121" s="16" t="s">
        <v>4</v>
      </c>
      <c r="E121" s="16" t="s">
        <v>5</v>
      </c>
      <c r="F121" s="16" t="s">
        <v>6</v>
      </c>
      <c r="G121" s="16" t="s">
        <v>7</v>
      </c>
      <c r="H121" s="16" t="s">
        <v>8</v>
      </c>
      <c r="K121" s="43"/>
      <c r="L121" s="43"/>
    </row>
    <row r="122" spans="1:12" ht="12.75" customHeight="1" x14ac:dyDescent="0.25">
      <c r="A122" s="15"/>
      <c r="B122" s="42" t="s">
        <v>99</v>
      </c>
      <c r="C122" s="26">
        <f t="shared" ref="C122:H122" si="16">SUM(C123:C124)</f>
        <v>0</v>
      </c>
      <c r="D122" s="26">
        <f t="shared" si="16"/>
        <v>0</v>
      </c>
      <c r="E122" s="26">
        <f t="shared" si="16"/>
        <v>0</v>
      </c>
      <c r="F122" s="26">
        <f t="shared" si="16"/>
        <v>0</v>
      </c>
      <c r="G122" s="26">
        <f t="shared" si="16"/>
        <v>0</v>
      </c>
      <c r="H122" s="26">
        <f t="shared" si="16"/>
        <v>0</v>
      </c>
      <c r="K122" s="43"/>
      <c r="L122" s="43"/>
    </row>
    <row r="123" spans="1:12" ht="12.75" customHeight="1" x14ac:dyDescent="0.25">
      <c r="A123" s="15"/>
      <c r="B123" s="36" t="s">
        <v>82</v>
      </c>
      <c r="C123" s="19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K123" s="43"/>
      <c r="L123" s="43"/>
    </row>
    <row r="124" spans="1:12" ht="12.75" customHeight="1" x14ac:dyDescent="0.25">
      <c r="A124" s="15"/>
      <c r="B124" s="38" t="s">
        <v>80</v>
      </c>
      <c r="C124" s="23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K124" s="43"/>
      <c r="L124" s="43"/>
    </row>
    <row r="125" spans="1:12" ht="12.75" customHeight="1" x14ac:dyDescent="0.25">
      <c r="B125" s="61"/>
      <c r="C125" s="21"/>
      <c r="D125" s="21"/>
      <c r="E125" s="21"/>
      <c r="F125" s="21"/>
      <c r="G125" s="21"/>
      <c r="H125" s="21"/>
      <c r="K125" s="43"/>
      <c r="L125" s="43"/>
    </row>
    <row r="126" spans="1:12" ht="12.75" customHeight="1" x14ac:dyDescent="0.25">
      <c r="B126" s="13" t="s">
        <v>100</v>
      </c>
      <c r="C126" s="14"/>
      <c r="D126" s="7"/>
      <c r="K126" s="43"/>
      <c r="L126" s="43"/>
    </row>
    <row r="127" spans="1:12" ht="12.75" customHeight="1" x14ac:dyDescent="0.25">
      <c r="B127" s="58" t="s">
        <v>61</v>
      </c>
      <c r="C127" s="16" t="s">
        <v>3</v>
      </c>
      <c r="D127" s="16" t="s">
        <v>4</v>
      </c>
      <c r="E127" s="16" t="s">
        <v>5</v>
      </c>
      <c r="F127" s="16" t="s">
        <v>6</v>
      </c>
      <c r="G127" s="16" t="s">
        <v>7</v>
      </c>
      <c r="H127" s="16" t="s">
        <v>8</v>
      </c>
      <c r="K127" s="43"/>
      <c r="L127" s="43"/>
    </row>
    <row r="128" spans="1:12" ht="12.75" customHeight="1" x14ac:dyDescent="0.25">
      <c r="A128" s="15"/>
      <c r="B128" s="59" t="s">
        <v>101</v>
      </c>
      <c r="C128" s="60"/>
      <c r="D128" s="60"/>
      <c r="E128" s="60"/>
      <c r="F128" s="60"/>
      <c r="G128" s="60"/>
      <c r="H128" s="60"/>
      <c r="K128" s="43"/>
      <c r="L128" s="43"/>
    </row>
    <row r="129" spans="1:12" ht="12.75" customHeight="1" x14ac:dyDescent="0.25">
      <c r="B129" s="61"/>
      <c r="C129" s="21"/>
      <c r="D129" s="21"/>
      <c r="E129" s="21"/>
      <c r="F129" s="21"/>
      <c r="G129" s="21"/>
      <c r="H129" s="21"/>
      <c r="K129" s="43"/>
      <c r="L129" s="43"/>
    </row>
    <row r="130" spans="1:12" ht="12.75" customHeight="1" x14ac:dyDescent="0.25">
      <c r="B130" s="13" t="s">
        <v>102</v>
      </c>
      <c r="K130" s="43"/>
      <c r="L130" s="43"/>
    </row>
    <row r="131" spans="1:12" ht="12.75" customHeight="1" x14ac:dyDescent="0.25">
      <c r="B131" s="16" t="s">
        <v>50</v>
      </c>
      <c r="C131" s="16" t="s">
        <v>3</v>
      </c>
      <c r="D131" s="16" t="s">
        <v>4</v>
      </c>
      <c r="E131" s="16" t="s">
        <v>5</v>
      </c>
      <c r="F131" s="16" t="s">
        <v>6</v>
      </c>
      <c r="G131" s="16" t="s">
        <v>7</v>
      </c>
      <c r="H131" s="16" t="s">
        <v>8</v>
      </c>
      <c r="K131" s="43"/>
      <c r="L131" s="43"/>
    </row>
    <row r="132" spans="1:12" ht="12.75" customHeight="1" x14ac:dyDescent="0.25">
      <c r="A132" s="15"/>
      <c r="B132" s="62" t="s">
        <v>103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K132" s="43"/>
      <c r="L132" s="43"/>
    </row>
    <row r="133" spans="1:12" ht="13.2" x14ac:dyDescent="0.25">
      <c r="A133" s="63"/>
      <c r="B133" s="43"/>
    </row>
    <row r="134" spans="1:12" ht="13.2" x14ac:dyDescent="0.25">
      <c r="B134" s="12" t="s">
        <v>104</v>
      </c>
      <c r="C134" s="64"/>
      <c r="D134" s="65"/>
      <c r="E134" s="65"/>
    </row>
    <row r="135" spans="1:12" ht="13.2" x14ac:dyDescent="0.25">
      <c r="A135" s="66"/>
      <c r="B135" s="67" t="s">
        <v>2</v>
      </c>
      <c r="C135" s="16" t="s">
        <v>105</v>
      </c>
      <c r="D135" s="16" t="s">
        <v>106</v>
      </c>
      <c r="E135" s="16" t="s">
        <v>107</v>
      </c>
    </row>
    <row r="136" spans="1:12" ht="13.2" x14ac:dyDescent="0.25">
      <c r="B136" s="68" t="s">
        <v>108</v>
      </c>
      <c r="C136" s="51">
        <v>0</v>
      </c>
      <c r="D136" s="19">
        <v>0</v>
      </c>
      <c r="E136" s="26">
        <v>0</v>
      </c>
    </row>
    <row r="137" spans="1:12" ht="13.2" x14ac:dyDescent="0.25">
      <c r="B137" s="52" t="s">
        <v>109</v>
      </c>
      <c r="C137" s="24">
        <v>0</v>
      </c>
      <c r="D137" s="23">
        <v>0</v>
      </c>
      <c r="E137" s="23">
        <v>0</v>
      </c>
    </row>
    <row r="138" spans="1:12" ht="13.2" x14ac:dyDescent="0.25">
      <c r="B138" s="33"/>
      <c r="C138" s="14"/>
      <c r="D138" s="14"/>
    </row>
    <row r="139" spans="1:12" ht="13.2" x14ac:dyDescent="0.25">
      <c r="B139" s="69" t="s">
        <v>110</v>
      </c>
      <c r="C139" s="14"/>
      <c r="D139" s="14"/>
    </row>
    <row r="140" spans="1:12" ht="13.2" x14ac:dyDescent="0.25">
      <c r="B140" s="16" t="s">
        <v>2</v>
      </c>
      <c r="C140" s="16" t="s">
        <v>3</v>
      </c>
      <c r="D140" s="70"/>
      <c r="E140" s="14"/>
      <c r="F140" s="14"/>
      <c r="G140" s="14"/>
      <c r="H140" s="14"/>
      <c r="I140" s="14"/>
      <c r="J140" s="14"/>
      <c r="K140" s="14"/>
    </row>
    <row r="141" spans="1:12" ht="13.2" x14ac:dyDescent="0.25">
      <c r="A141" s="15"/>
      <c r="B141" s="71" t="s">
        <v>111</v>
      </c>
      <c r="C141" s="60">
        <v>0</v>
      </c>
      <c r="E141" s="70"/>
      <c r="F141" s="70"/>
      <c r="G141" s="70"/>
      <c r="H141" s="14"/>
      <c r="I141" s="14"/>
      <c r="J141" s="14"/>
      <c r="K141" s="14"/>
    </row>
    <row r="142" spans="1:12" ht="13.2" x14ac:dyDescent="0.25">
      <c r="B142" s="72"/>
      <c r="H142" s="14"/>
      <c r="I142" s="14"/>
      <c r="J142" s="14"/>
      <c r="K142" s="14"/>
    </row>
    <row r="143" spans="1:12" ht="13.2" x14ac:dyDescent="0.25">
      <c r="A143" s="63"/>
      <c r="B143" s="12" t="s">
        <v>112</v>
      </c>
      <c r="C143" s="64"/>
      <c r="D143" s="65"/>
    </row>
    <row r="144" spans="1:12" ht="13.2" x14ac:dyDescent="0.25">
      <c r="A144" s="63"/>
      <c r="B144" s="73" t="s">
        <v>2</v>
      </c>
      <c r="C144" s="16" t="s">
        <v>113</v>
      </c>
      <c r="D144" s="16" t="s">
        <v>114</v>
      </c>
    </row>
    <row r="145" spans="1:18" ht="13.2" x14ac:dyDescent="0.25">
      <c r="A145" s="63"/>
      <c r="B145" s="68" t="s">
        <v>115</v>
      </c>
      <c r="C145" s="51"/>
      <c r="D145" s="19"/>
    </row>
    <row r="146" spans="1:18" ht="13.2" x14ac:dyDescent="0.25">
      <c r="A146" s="63"/>
      <c r="B146" s="52" t="s">
        <v>116</v>
      </c>
      <c r="C146" s="24">
        <v>3</v>
      </c>
      <c r="D146" s="23">
        <v>3</v>
      </c>
    </row>
    <row r="147" spans="1:18" ht="13.2" x14ac:dyDescent="0.25">
      <c r="A147" s="63"/>
      <c r="B147" s="43"/>
      <c r="C147" s="3">
        <v>0</v>
      </c>
      <c r="D147" s="3">
        <v>0</v>
      </c>
    </row>
    <row r="148" spans="1:18" ht="13.2" x14ac:dyDescent="0.25">
      <c r="A148" s="414"/>
      <c r="B148" s="418" t="s">
        <v>117</v>
      </c>
      <c r="C148" s="421" t="s">
        <v>118</v>
      </c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3"/>
    </row>
    <row r="149" spans="1:18" ht="13.2" x14ac:dyDescent="0.25">
      <c r="A149" s="415"/>
      <c r="B149" s="419"/>
      <c r="C149" s="416" t="s">
        <v>119</v>
      </c>
      <c r="D149" s="417"/>
      <c r="E149" s="416" t="s">
        <v>120</v>
      </c>
      <c r="F149" s="417"/>
      <c r="G149" s="416" t="s">
        <v>121</v>
      </c>
      <c r="H149" s="417"/>
      <c r="I149" s="416" t="s">
        <v>122</v>
      </c>
      <c r="J149" s="417"/>
      <c r="K149" s="416" t="s">
        <v>123</v>
      </c>
      <c r="L149" s="417"/>
      <c r="M149" s="416" t="s">
        <v>124</v>
      </c>
      <c r="N149" s="417"/>
      <c r="O149" s="416" t="s">
        <v>125</v>
      </c>
      <c r="P149" s="417"/>
      <c r="Q149" s="416" t="s">
        <v>126</v>
      </c>
      <c r="R149" s="417"/>
    </row>
    <row r="150" spans="1:18" ht="13.2" x14ac:dyDescent="0.25">
      <c r="A150" s="416"/>
      <c r="B150" s="420"/>
      <c r="C150" s="74" t="s">
        <v>127</v>
      </c>
      <c r="D150" s="75" t="s">
        <v>128</v>
      </c>
      <c r="E150" s="76" t="s">
        <v>127</v>
      </c>
      <c r="F150" s="77" t="s">
        <v>128</v>
      </c>
      <c r="G150" s="76" t="s">
        <v>127</v>
      </c>
      <c r="H150" s="77" t="s">
        <v>128</v>
      </c>
      <c r="I150" s="76" t="s">
        <v>127</v>
      </c>
      <c r="J150" s="77" t="s">
        <v>128</v>
      </c>
      <c r="K150" s="76" t="s">
        <v>127</v>
      </c>
      <c r="L150" s="77" t="s">
        <v>128</v>
      </c>
      <c r="M150" s="76" t="s">
        <v>127</v>
      </c>
      <c r="N150" s="77" t="s">
        <v>128</v>
      </c>
      <c r="O150" s="76" t="s">
        <v>127</v>
      </c>
      <c r="P150" s="77" t="s">
        <v>128</v>
      </c>
      <c r="Q150" s="76" t="s">
        <v>127</v>
      </c>
      <c r="R150" s="77" t="s">
        <v>128</v>
      </c>
    </row>
    <row r="151" spans="1:18" ht="13.2" x14ac:dyDescent="0.25">
      <c r="A151" s="78"/>
      <c r="B151" s="79"/>
      <c r="C151" s="80">
        <f t="shared" ref="C151:R151" si="17">C152+C153+C154</f>
        <v>0</v>
      </c>
      <c r="D151" s="81">
        <f t="shared" si="17"/>
        <v>0</v>
      </c>
      <c r="E151" s="82">
        <f t="shared" si="17"/>
        <v>0</v>
      </c>
      <c r="F151" s="83">
        <f t="shared" si="17"/>
        <v>0</v>
      </c>
      <c r="G151" s="82">
        <f t="shared" si="17"/>
        <v>0</v>
      </c>
      <c r="H151" s="83">
        <f t="shared" si="17"/>
        <v>0</v>
      </c>
      <c r="I151" s="82">
        <f t="shared" si="17"/>
        <v>0</v>
      </c>
      <c r="J151" s="83">
        <f t="shared" si="17"/>
        <v>0</v>
      </c>
      <c r="K151" s="82">
        <f t="shared" si="17"/>
        <v>0</v>
      </c>
      <c r="L151" s="83">
        <f t="shared" si="17"/>
        <v>0</v>
      </c>
      <c r="M151" s="82">
        <f t="shared" si="17"/>
        <v>0</v>
      </c>
      <c r="N151" s="83">
        <f t="shared" si="17"/>
        <v>0</v>
      </c>
      <c r="O151" s="82">
        <f t="shared" si="17"/>
        <v>0</v>
      </c>
      <c r="P151" s="83">
        <f t="shared" si="17"/>
        <v>0</v>
      </c>
      <c r="Q151" s="82">
        <f t="shared" si="17"/>
        <v>0</v>
      </c>
      <c r="R151" s="83">
        <f t="shared" si="17"/>
        <v>0</v>
      </c>
    </row>
    <row r="152" spans="1:18" ht="21" x14ac:dyDescent="0.25">
      <c r="A152" s="84"/>
      <c r="B152" s="25" t="s">
        <v>129</v>
      </c>
      <c r="C152" s="85"/>
      <c r="D152" s="86"/>
      <c r="E152" s="85"/>
      <c r="F152" s="86"/>
      <c r="G152" s="85"/>
      <c r="H152" s="86"/>
      <c r="I152" s="85"/>
      <c r="J152" s="86"/>
      <c r="K152" s="85"/>
      <c r="L152" s="86"/>
      <c r="M152" s="85"/>
      <c r="N152" s="86"/>
      <c r="O152" s="85"/>
      <c r="P152" s="86"/>
      <c r="Q152" s="85"/>
      <c r="R152" s="86"/>
    </row>
    <row r="153" spans="1:18" ht="21" x14ac:dyDescent="0.25">
      <c r="A153" s="84"/>
      <c r="B153" s="25" t="s">
        <v>130</v>
      </c>
      <c r="C153" s="85"/>
      <c r="D153" s="86"/>
      <c r="E153" s="85"/>
      <c r="F153" s="86"/>
      <c r="G153" s="85"/>
      <c r="H153" s="86"/>
      <c r="I153" s="85"/>
      <c r="J153" s="86"/>
      <c r="K153" s="85"/>
      <c r="L153" s="86"/>
      <c r="M153" s="85"/>
      <c r="N153" s="86"/>
      <c r="O153" s="85"/>
      <c r="P153" s="86"/>
      <c r="Q153" s="85"/>
      <c r="R153" s="86"/>
    </row>
    <row r="154" spans="1:18" ht="21" x14ac:dyDescent="0.25">
      <c r="A154" s="84"/>
      <c r="B154" s="87" t="s">
        <v>131</v>
      </c>
      <c r="C154" s="85"/>
      <c r="D154" s="86"/>
      <c r="E154" s="85"/>
      <c r="F154" s="86"/>
      <c r="G154" s="85"/>
      <c r="H154" s="86"/>
      <c r="I154" s="85"/>
      <c r="J154" s="86"/>
      <c r="K154" s="85"/>
      <c r="L154" s="86"/>
      <c r="M154" s="85"/>
      <c r="N154" s="86"/>
      <c r="O154" s="85"/>
      <c r="P154" s="86"/>
      <c r="Q154" s="85"/>
      <c r="R154" s="86"/>
    </row>
    <row r="155" spans="1:18" ht="13.2" x14ac:dyDescent="0.25">
      <c r="A155" s="88"/>
      <c r="B155" s="33"/>
      <c r="C155" s="85">
        <f t="shared" ref="C155:R155" si="18">C156+C157</f>
        <v>0</v>
      </c>
      <c r="D155" s="86">
        <f t="shared" si="18"/>
        <v>0</v>
      </c>
      <c r="E155" s="85">
        <f t="shared" si="18"/>
        <v>0</v>
      </c>
      <c r="F155" s="86">
        <f t="shared" si="18"/>
        <v>0</v>
      </c>
      <c r="G155" s="85">
        <f t="shared" si="18"/>
        <v>0</v>
      </c>
      <c r="H155" s="86">
        <f t="shared" si="18"/>
        <v>0</v>
      </c>
      <c r="I155" s="85">
        <f t="shared" si="18"/>
        <v>0</v>
      </c>
      <c r="J155" s="86">
        <f t="shared" si="18"/>
        <v>0</v>
      </c>
      <c r="K155" s="85">
        <f t="shared" si="18"/>
        <v>0</v>
      </c>
      <c r="L155" s="86">
        <f t="shared" si="18"/>
        <v>0</v>
      </c>
      <c r="M155" s="85">
        <f t="shared" si="18"/>
        <v>0</v>
      </c>
      <c r="N155" s="86">
        <f t="shared" si="18"/>
        <v>0</v>
      </c>
      <c r="O155" s="85">
        <f t="shared" si="18"/>
        <v>0</v>
      </c>
      <c r="P155" s="86">
        <f t="shared" si="18"/>
        <v>0</v>
      </c>
      <c r="Q155" s="85">
        <f t="shared" si="18"/>
        <v>0</v>
      </c>
      <c r="R155" s="86">
        <f t="shared" si="18"/>
        <v>0</v>
      </c>
    </row>
    <row r="156" spans="1:18" ht="21" x14ac:dyDescent="0.25">
      <c r="A156" s="89"/>
      <c r="B156" s="25" t="s">
        <v>132</v>
      </c>
      <c r="C156" s="85"/>
      <c r="D156" s="86"/>
      <c r="E156" s="85"/>
      <c r="F156" s="86"/>
      <c r="G156" s="85"/>
      <c r="H156" s="86"/>
      <c r="I156" s="85"/>
      <c r="J156" s="86"/>
      <c r="K156" s="85"/>
      <c r="L156" s="86"/>
      <c r="M156" s="85"/>
      <c r="N156" s="86"/>
      <c r="O156" s="85"/>
      <c r="P156" s="86"/>
      <c r="Q156" s="85"/>
      <c r="R156" s="86"/>
    </row>
    <row r="157" spans="1:18" ht="21" x14ac:dyDescent="0.25">
      <c r="A157" s="90"/>
      <c r="B157" s="91" t="s">
        <v>133</v>
      </c>
      <c r="C157" s="92"/>
      <c r="D157" s="93"/>
      <c r="E157" s="94"/>
      <c r="F157" s="95"/>
      <c r="G157" s="94"/>
      <c r="H157" s="95"/>
      <c r="I157" s="94"/>
      <c r="J157" s="95"/>
      <c r="K157" s="94"/>
      <c r="L157" s="95"/>
      <c r="M157" s="94"/>
      <c r="N157" s="95"/>
      <c r="O157" s="94"/>
      <c r="P157" s="95"/>
      <c r="Q157" s="94"/>
      <c r="R157" s="95"/>
    </row>
    <row r="158" spans="1:18" ht="13.2" x14ac:dyDescent="0.25">
      <c r="A158" s="63"/>
      <c r="B158" s="43"/>
    </row>
    <row r="159" spans="1:18" ht="13.2" x14ac:dyDescent="0.25">
      <c r="A159" s="63"/>
      <c r="B159" s="43"/>
    </row>
    <row r="160" spans="1:18" ht="13.2" x14ac:dyDescent="0.25">
      <c r="A160" s="7"/>
    </row>
  </sheetData>
  <mergeCells count="14">
    <mergeCell ref="O149:P149"/>
    <mergeCell ref="Q149:R149"/>
    <mergeCell ref="B148:B150"/>
    <mergeCell ref="C148:R148"/>
    <mergeCell ref="K149:L149"/>
    <mergeCell ref="I149:J149"/>
    <mergeCell ref="M149:N149"/>
    <mergeCell ref="B5:H5"/>
    <mergeCell ref="D77:H79"/>
    <mergeCell ref="D103:H103"/>
    <mergeCell ref="A148:A150"/>
    <mergeCell ref="C149:D149"/>
    <mergeCell ref="E149:F149"/>
    <mergeCell ref="G149:H149"/>
  </mergeCells>
  <printOptions horizontalCentered="1"/>
  <pageMargins left="0.34999999403953602" right="0.21999999880790699" top="0.62999999523162797" bottom="0.433070868253708" header="0" footer="0"/>
  <pageSetup paperSize="9" scale="81" orientation="portrait"/>
  <headerFooter alignWithMargins="0"/>
  <rowBreaks count="1" manualBreakCount="1">
    <brk id="94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29"/>
  <sheetViews>
    <sheetView zoomScale="70" zoomScaleNormal="70" workbookViewId="0">
      <selection activeCell="J23" sqref="J23:K23"/>
    </sheetView>
  </sheetViews>
  <sheetFormatPr baseColWidth="10" defaultColWidth="11.109375" defaultRowHeight="18.75" customHeight="1" x14ac:dyDescent="0.25"/>
  <cols>
    <col min="1" max="1" width="6.109375" style="96" customWidth="1"/>
    <col min="2" max="2" width="18.33203125" style="3" customWidth="1"/>
    <col min="3" max="3" width="27.44140625" style="3" customWidth="1"/>
    <col min="4" max="4" width="24.88671875" style="3" customWidth="1"/>
    <col min="5" max="5" width="14.5546875" style="3" customWidth="1"/>
    <col min="6" max="6" width="0.88671875" style="3" customWidth="1"/>
    <col min="7" max="7" width="9.44140625" style="3" customWidth="1"/>
    <col min="8" max="8" width="8.6640625" style="3" customWidth="1"/>
    <col min="9" max="9" width="0.88671875" style="3" customWidth="1"/>
    <col min="10" max="10" width="8.109375" style="3" customWidth="1"/>
    <col min="11" max="11" width="8.5546875" style="3" customWidth="1"/>
    <col min="12" max="12" width="0.88671875" style="3" customWidth="1"/>
    <col min="13" max="14" width="8.5546875" style="3" customWidth="1"/>
    <col min="15" max="15" width="0.88671875" style="3" customWidth="1"/>
    <col min="16" max="16" width="8.44140625" style="3" customWidth="1"/>
    <col min="17" max="17" width="8.5546875" style="3" customWidth="1"/>
    <col min="18" max="18" width="0.88671875" style="3" customWidth="1"/>
    <col min="19" max="19" width="8.109375" style="3" customWidth="1"/>
    <col min="20" max="20" width="7.6640625" style="3" customWidth="1"/>
    <col min="21" max="21" width="1" style="3" customWidth="1"/>
    <col min="22" max="23" width="8.5546875" style="3" customWidth="1"/>
    <col min="24" max="24" width="0.88671875" style="3" customWidth="1"/>
    <col min="25" max="26" width="8.5546875" style="3" customWidth="1"/>
    <col min="27" max="27" width="0.88671875" style="3" customWidth="1"/>
    <col min="28" max="29" width="8.5546875" style="3" customWidth="1"/>
  </cols>
  <sheetData>
    <row r="2" spans="1:29" ht="22.8" x14ac:dyDescent="0.25">
      <c r="A2" s="593" t="s">
        <v>134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97"/>
      <c r="Y2" s="98" t="s">
        <v>135</v>
      </c>
      <c r="Z2" s="594"/>
      <c r="AA2" s="595"/>
      <c r="AB2" s="596"/>
      <c r="AC2" s="97"/>
    </row>
    <row r="3" spans="1:29" ht="18" x14ac:dyDescent="0.2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100"/>
      <c r="U3" s="100"/>
      <c r="V3" s="100"/>
      <c r="W3" s="100"/>
      <c r="X3" s="100"/>
      <c r="Y3" s="101"/>
      <c r="Z3" s="100"/>
      <c r="AA3" s="100"/>
      <c r="AB3" s="100"/>
    </row>
    <row r="4" spans="1:29" ht="21" x14ac:dyDescent="0.25">
      <c r="A4" s="102" t="s">
        <v>136</v>
      </c>
      <c r="B4" s="103"/>
      <c r="C4" s="597"/>
      <c r="D4" s="597"/>
      <c r="E4" s="105"/>
      <c r="F4" s="105"/>
      <c r="G4" s="106" t="s">
        <v>137</v>
      </c>
      <c r="H4" s="107"/>
      <c r="I4" s="107"/>
      <c r="J4" s="598"/>
      <c r="K4" s="598"/>
      <c r="L4" s="598"/>
      <c r="M4" s="598"/>
      <c r="N4" s="598"/>
      <c r="O4" s="598"/>
      <c r="P4" s="598"/>
      <c r="Q4" s="105"/>
      <c r="R4" s="105"/>
      <c r="S4" s="109"/>
      <c r="T4" s="105"/>
      <c r="U4" s="110"/>
      <c r="V4" s="105"/>
      <c r="W4" s="105"/>
      <c r="X4" s="105"/>
      <c r="Y4" s="105"/>
      <c r="Z4" s="105"/>
      <c r="AA4" s="105"/>
      <c r="AB4" s="105"/>
      <c r="AC4" s="105"/>
    </row>
    <row r="5" spans="1:29" ht="21" x14ac:dyDescent="0.25">
      <c r="A5" s="111"/>
      <c r="B5" s="103"/>
      <c r="C5" s="106"/>
      <c r="D5" s="106"/>
      <c r="E5" s="105"/>
      <c r="F5" s="105"/>
      <c r="G5" s="107"/>
      <c r="H5" s="107"/>
      <c r="I5" s="107"/>
      <c r="J5" s="107"/>
      <c r="K5" s="107"/>
      <c r="L5" s="107"/>
      <c r="M5" s="107"/>
      <c r="N5" s="107"/>
      <c r="O5" s="112"/>
      <c r="P5" s="112"/>
      <c r="Q5" s="112"/>
      <c r="R5" s="105"/>
      <c r="S5" s="105"/>
      <c r="T5" s="105"/>
      <c r="U5" s="105"/>
      <c r="V5" s="97"/>
      <c r="W5" s="97"/>
      <c r="X5" s="97"/>
      <c r="Y5" s="97"/>
      <c r="Z5" s="113"/>
      <c r="AA5" s="103"/>
      <c r="AB5" s="103"/>
      <c r="AC5" s="105"/>
    </row>
    <row r="6" spans="1:29" ht="21" x14ac:dyDescent="0.25">
      <c r="A6" s="106" t="s">
        <v>138</v>
      </c>
      <c r="B6" s="103"/>
      <c r="C6" s="597"/>
      <c r="D6" s="597"/>
      <c r="E6" s="105"/>
      <c r="F6" s="105"/>
      <c r="G6" s="102" t="s">
        <v>139</v>
      </c>
      <c r="H6" s="105"/>
      <c r="I6" s="105"/>
      <c r="J6" s="105"/>
      <c r="K6" s="105"/>
      <c r="L6" s="105"/>
      <c r="M6" s="598"/>
      <c r="N6" s="598"/>
      <c r="O6" s="598"/>
      <c r="P6" s="598"/>
      <c r="Q6" s="598"/>
      <c r="R6" s="598"/>
      <c r="S6" s="598"/>
      <c r="T6" s="598"/>
      <c r="U6" s="110"/>
      <c r="V6" s="105"/>
      <c r="W6" s="105"/>
      <c r="X6" s="105"/>
      <c r="Y6" s="105"/>
      <c r="Z6" s="105"/>
      <c r="AA6" s="105"/>
      <c r="AB6" s="105"/>
      <c r="AC6" s="110"/>
    </row>
    <row r="7" spans="1:29" ht="21" x14ac:dyDescent="0.25">
      <c r="A7" s="111"/>
      <c r="B7" s="113"/>
      <c r="C7" s="113"/>
      <c r="D7" s="113"/>
      <c r="E7" s="97"/>
      <c r="F7" s="97"/>
      <c r="G7" s="114"/>
      <c r="H7" s="105"/>
      <c r="I7" s="105"/>
      <c r="J7" s="105"/>
      <c r="K7" s="105"/>
      <c r="L7" s="105"/>
      <c r="M7" s="105"/>
      <c r="N7" s="105"/>
      <c r="O7" s="114"/>
      <c r="P7" s="114"/>
      <c r="Q7" s="114"/>
      <c r="R7" s="105"/>
      <c r="S7" s="105"/>
      <c r="T7" s="105"/>
      <c r="U7" s="599"/>
      <c r="V7" s="599"/>
      <c r="W7" s="106"/>
      <c r="X7" s="106"/>
      <c r="Y7" s="106"/>
      <c r="Z7" s="103"/>
      <c r="AA7" s="103"/>
      <c r="AB7" s="103"/>
      <c r="AC7" s="105"/>
    </row>
    <row r="8" spans="1:29" ht="21" x14ac:dyDescent="0.25">
      <c r="A8" s="102" t="s">
        <v>140</v>
      </c>
      <c r="B8" s="103"/>
      <c r="C8" s="104"/>
      <c r="D8" s="113" t="s">
        <v>141</v>
      </c>
      <c r="E8" s="108"/>
      <c r="F8" s="97"/>
      <c r="G8" s="105"/>
      <c r="H8" s="105"/>
      <c r="I8" s="105"/>
      <c r="J8" s="105"/>
      <c r="K8" s="105"/>
      <c r="L8" s="110"/>
      <c r="M8" s="110" t="s">
        <v>142</v>
      </c>
      <c r="N8" s="105"/>
      <c r="O8" s="114"/>
      <c r="P8" s="598"/>
      <c r="Q8" s="598"/>
      <c r="R8" s="598"/>
      <c r="S8" s="598"/>
      <c r="T8" s="598"/>
      <c r="U8" s="97"/>
      <c r="V8" s="97"/>
      <c r="W8" s="105"/>
      <c r="X8" s="106"/>
      <c r="Y8" s="106"/>
      <c r="Z8" s="600" t="s">
        <v>143</v>
      </c>
      <c r="AA8" s="600"/>
      <c r="AB8" s="600"/>
      <c r="AC8" s="110"/>
    </row>
    <row r="9" spans="1:29" ht="21" x14ac:dyDescent="0.25">
      <c r="A9" s="111"/>
      <c r="B9" s="102"/>
      <c r="C9" s="102"/>
      <c r="D9" s="102"/>
      <c r="E9" s="97"/>
      <c r="F9" s="97"/>
      <c r="G9" s="114"/>
      <c r="H9" s="105"/>
      <c r="I9" s="105"/>
      <c r="J9" s="105"/>
      <c r="K9" s="105"/>
      <c r="L9" s="105"/>
      <c r="M9" s="105"/>
      <c r="N9" s="105"/>
      <c r="O9" s="114"/>
      <c r="P9" s="114"/>
      <c r="Q9" s="105"/>
      <c r="R9" s="105"/>
      <c r="S9" s="105"/>
      <c r="T9" s="105"/>
      <c r="U9" s="105"/>
      <c r="V9" s="105"/>
      <c r="W9" s="115"/>
      <c r="X9" s="115"/>
      <c r="Y9" s="115"/>
      <c r="Z9" s="105"/>
      <c r="AA9" s="105"/>
      <c r="AB9" s="105"/>
      <c r="AC9" s="105"/>
    </row>
    <row r="10" spans="1:29" ht="21" x14ac:dyDescent="0.25">
      <c r="A10" s="102" t="s">
        <v>144</v>
      </c>
      <c r="B10" s="103"/>
      <c r="C10" s="104"/>
      <c r="D10" s="103"/>
      <c r="E10" s="97"/>
      <c r="F10" s="105"/>
      <c r="G10" s="116" t="s">
        <v>145</v>
      </c>
      <c r="H10" s="105"/>
      <c r="I10" s="105"/>
      <c r="J10" s="105"/>
      <c r="K10" s="105"/>
      <c r="L10" s="105"/>
      <c r="M10" s="598"/>
      <c r="N10" s="598"/>
      <c r="O10" s="598"/>
      <c r="P10" s="598"/>
      <c r="Q10" s="598"/>
      <c r="R10" s="598"/>
      <c r="S10" s="598"/>
      <c r="T10" s="598"/>
      <c r="U10" s="97"/>
      <c r="V10" s="97"/>
      <c r="W10" s="601"/>
      <c r="X10" s="601"/>
      <c r="Y10" s="601"/>
      <c r="Z10" s="602"/>
      <c r="AA10" s="603"/>
      <c r="AB10" s="604"/>
      <c r="AC10" s="105"/>
    </row>
    <row r="11" spans="1:29" ht="21" x14ac:dyDescent="0.25">
      <c r="A11" s="111"/>
      <c r="B11" s="113"/>
      <c r="C11" s="113"/>
      <c r="D11" s="113"/>
      <c r="E11" s="97"/>
      <c r="F11" s="97"/>
      <c r="G11" s="114"/>
      <c r="H11" s="105"/>
      <c r="I11" s="105"/>
      <c r="J11" s="105"/>
      <c r="K11" s="105"/>
      <c r="L11" s="105"/>
      <c r="M11" s="105"/>
      <c r="N11" s="105"/>
      <c r="O11" s="114"/>
      <c r="P11" s="114"/>
      <c r="Q11" s="114"/>
      <c r="R11" s="105"/>
      <c r="S11" s="105"/>
      <c r="T11" s="105"/>
      <c r="U11" s="97"/>
      <c r="V11" s="97"/>
      <c r="W11" s="115"/>
      <c r="X11" s="115"/>
      <c r="Y11" s="115"/>
      <c r="Z11" s="105"/>
      <c r="AA11" s="105"/>
      <c r="AB11" s="105"/>
      <c r="AC11" s="105"/>
    </row>
    <row r="12" spans="1:29" ht="21" x14ac:dyDescent="0.25">
      <c r="A12" s="102" t="s">
        <v>146</v>
      </c>
      <c r="B12" s="103"/>
      <c r="C12" s="103"/>
      <c r="D12" s="597"/>
      <c r="E12" s="597"/>
      <c r="F12" s="597"/>
      <c r="G12" s="597"/>
      <c r="H12" s="597"/>
      <c r="I12" s="114"/>
      <c r="J12" s="114"/>
      <c r="K12" s="114"/>
      <c r="L12" s="114"/>
      <c r="M12" s="114"/>
      <c r="N12" s="114"/>
      <c r="O12" s="114"/>
      <c r="P12" s="105"/>
      <c r="Q12" s="105"/>
      <c r="R12" s="105"/>
      <c r="S12" s="105"/>
      <c r="T12" s="105"/>
      <c r="U12" s="105"/>
      <c r="V12" s="105"/>
      <c r="W12" s="601"/>
      <c r="X12" s="601"/>
      <c r="Y12" s="601"/>
      <c r="Z12" s="113"/>
      <c r="AA12" s="113"/>
      <c r="AB12" s="113"/>
      <c r="AC12" s="105"/>
    </row>
    <row r="13" spans="1:29" ht="21" x14ac:dyDescent="0.25">
      <c r="A13" s="102"/>
      <c r="B13" s="103"/>
      <c r="C13" s="103"/>
      <c r="D13" s="103"/>
      <c r="E13" s="107"/>
      <c r="F13" s="107"/>
      <c r="G13" s="114"/>
      <c r="H13" s="114"/>
      <c r="I13" s="114"/>
      <c r="J13" s="114"/>
      <c r="K13" s="114"/>
      <c r="L13" s="114"/>
      <c r="M13" s="114"/>
      <c r="N13" s="114"/>
      <c r="O13" s="114"/>
      <c r="P13" s="105"/>
      <c r="Q13" s="105"/>
      <c r="R13" s="105"/>
      <c r="S13" s="105"/>
      <c r="T13" s="105"/>
      <c r="U13" s="105"/>
      <c r="V13" s="105"/>
      <c r="W13" s="601"/>
      <c r="X13" s="601"/>
      <c r="Y13" s="601"/>
      <c r="Z13" s="105"/>
      <c r="AA13" s="105"/>
      <c r="AB13" s="105"/>
      <c r="AC13" s="105"/>
    </row>
    <row r="14" spans="1:29" ht="21" x14ac:dyDescent="0.25">
      <c r="A14" s="106" t="s">
        <v>147</v>
      </c>
      <c r="B14" s="103"/>
      <c r="C14" s="103"/>
      <c r="D14" s="103"/>
      <c r="E14" s="107"/>
      <c r="F14" s="107"/>
      <c r="G14" s="114"/>
      <c r="H14" s="114"/>
      <c r="I14" s="114"/>
      <c r="J14" s="114"/>
      <c r="K14" s="114"/>
      <c r="L14" s="114"/>
      <c r="M14" s="114"/>
      <c r="N14" s="114"/>
      <c r="O14" s="114"/>
      <c r="P14" s="105"/>
      <c r="Q14" s="105"/>
      <c r="R14" s="105"/>
      <c r="S14" s="105"/>
      <c r="T14" s="105"/>
      <c r="U14" s="105"/>
      <c r="V14" s="105"/>
      <c r="W14" s="601"/>
      <c r="X14" s="601"/>
      <c r="Y14" s="601"/>
      <c r="Z14" s="113"/>
      <c r="AA14" s="113"/>
      <c r="AB14" s="113"/>
      <c r="AC14" s="105"/>
    </row>
    <row r="15" spans="1:29" ht="21" x14ac:dyDescent="0.25">
      <c r="A15" s="102"/>
      <c r="B15" s="103"/>
      <c r="C15" s="103"/>
      <c r="D15" s="103"/>
      <c r="E15" s="107"/>
      <c r="F15" s="107"/>
      <c r="G15" s="114"/>
      <c r="H15" s="114"/>
      <c r="I15" s="114"/>
      <c r="J15" s="114"/>
      <c r="K15" s="114"/>
      <c r="L15" s="114"/>
      <c r="M15" s="114"/>
      <c r="N15" s="114"/>
      <c r="O15" s="11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</row>
    <row r="16" spans="1:29" ht="21" x14ac:dyDescent="0.25">
      <c r="A16" s="555" t="s">
        <v>148</v>
      </c>
      <c r="B16" s="555"/>
      <c r="C16" s="117"/>
      <c r="D16" s="118" t="s">
        <v>149</v>
      </c>
      <c r="E16" s="105"/>
      <c r="F16" s="105"/>
      <c r="G16" s="106"/>
      <c r="H16" s="526"/>
      <c r="I16" s="588"/>
      <c r="J16" s="588"/>
      <c r="K16" s="527"/>
      <c r="L16" s="111"/>
      <c r="M16" s="105"/>
      <c r="N16" s="106" t="s">
        <v>150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5"/>
      <c r="Y16" s="589"/>
      <c r="Z16" s="590"/>
      <c r="AA16" s="590"/>
      <c r="AB16" s="591"/>
      <c r="AC16" s="105"/>
    </row>
    <row r="17" spans="1:29" ht="21" x14ac:dyDescent="0.25">
      <c r="A17" s="111"/>
      <c r="B17" s="119"/>
      <c r="C17" s="119"/>
      <c r="D17" s="119"/>
      <c r="E17" s="107"/>
      <c r="F17" s="107"/>
      <c r="G17" s="105"/>
      <c r="H17" s="114"/>
      <c r="I17" s="114"/>
      <c r="J17" s="114"/>
      <c r="K17" s="114"/>
      <c r="L17" s="114"/>
      <c r="M17" s="105"/>
      <c r="N17" s="592" t="s">
        <v>151</v>
      </c>
      <c r="O17" s="592"/>
      <c r="P17" s="592"/>
      <c r="Q17" s="592"/>
      <c r="R17" s="592"/>
      <c r="S17" s="592"/>
      <c r="T17" s="592"/>
      <c r="U17" s="592"/>
      <c r="V17" s="592"/>
      <c r="W17" s="592"/>
      <c r="X17" s="105"/>
      <c r="Y17" s="105"/>
      <c r="Z17" s="105"/>
      <c r="AA17" s="105"/>
      <c r="AB17" s="105"/>
      <c r="AC17" s="105"/>
    </row>
    <row r="18" spans="1:29" ht="21" x14ac:dyDescent="0.25">
      <c r="A18" s="111"/>
      <c r="B18" s="103"/>
      <c r="C18" s="103"/>
      <c r="D18" s="103"/>
      <c r="E18" s="105"/>
      <c r="F18" s="105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5"/>
      <c r="W18" s="105"/>
      <c r="X18" s="107"/>
      <c r="Y18" s="107"/>
      <c r="Z18" s="107"/>
      <c r="AA18" s="114"/>
      <c r="AB18" s="114"/>
      <c r="AC18" s="105"/>
    </row>
    <row r="19" spans="1:29" ht="21" x14ac:dyDescent="0.25">
      <c r="A19" s="120" t="s">
        <v>152</v>
      </c>
      <c r="B19" s="121"/>
      <c r="C19" s="121"/>
      <c r="D19" s="121"/>
      <c r="E19" s="121"/>
      <c r="F19" s="121"/>
      <c r="G19" s="121"/>
      <c r="H19" s="121"/>
      <c r="I19" s="103"/>
      <c r="J19" s="122"/>
      <c r="K19" s="122"/>
      <c r="L19" s="103"/>
      <c r="M19" s="122"/>
      <c r="N19" s="122"/>
      <c r="O19" s="103"/>
      <c r="P19" s="122"/>
      <c r="Q19" s="122"/>
      <c r="R19" s="103"/>
      <c r="S19" s="122"/>
      <c r="T19" s="122"/>
      <c r="U19" s="123"/>
      <c r="V19" s="122"/>
      <c r="W19" s="122"/>
      <c r="X19" s="103"/>
      <c r="Y19" s="122"/>
      <c r="Z19" s="122"/>
      <c r="AA19" s="103"/>
      <c r="AB19" s="122"/>
      <c r="AC19" s="103"/>
    </row>
    <row r="20" spans="1:29" ht="21" x14ac:dyDescent="0.25">
      <c r="A20" s="124" t="s">
        <v>153</v>
      </c>
      <c r="B20" s="559" t="s">
        <v>154</v>
      </c>
      <c r="C20" s="559"/>
      <c r="D20" s="559"/>
      <c r="E20" s="559"/>
      <c r="F20" s="559"/>
      <c r="G20" s="559"/>
      <c r="H20" s="560"/>
      <c r="I20" s="125"/>
      <c r="J20" s="579" t="s">
        <v>155</v>
      </c>
      <c r="K20" s="580"/>
      <c r="L20" s="126"/>
      <c r="M20" s="579" t="s">
        <v>156</v>
      </c>
      <c r="N20" s="580"/>
      <c r="O20" s="126"/>
      <c r="P20" s="579" t="s">
        <v>157</v>
      </c>
      <c r="Q20" s="580"/>
      <c r="R20" s="126"/>
      <c r="S20" s="579" t="s">
        <v>158</v>
      </c>
      <c r="T20" s="580"/>
      <c r="U20" s="127"/>
      <c r="V20" s="579" t="s">
        <v>159</v>
      </c>
      <c r="W20" s="580"/>
      <c r="X20" s="126"/>
      <c r="Y20" s="561" t="s">
        <v>160</v>
      </c>
      <c r="Z20" s="562"/>
      <c r="AA20" s="126"/>
      <c r="AB20" s="561" t="s">
        <v>161</v>
      </c>
      <c r="AC20" s="562"/>
    </row>
    <row r="21" spans="1:29" ht="21" x14ac:dyDescent="0.25">
      <c r="A21" s="128" t="s">
        <v>162</v>
      </c>
      <c r="B21" s="129"/>
      <c r="C21" s="129"/>
      <c r="D21" s="129"/>
      <c r="E21" s="129"/>
      <c r="F21" s="129"/>
      <c r="G21" s="129"/>
      <c r="H21" s="130"/>
      <c r="I21" s="103"/>
      <c r="J21" s="581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3"/>
      <c r="X21" s="111"/>
      <c r="Y21" s="584"/>
      <c r="Z21" s="585"/>
      <c r="AA21" s="111">
        <v>100</v>
      </c>
      <c r="AB21" s="586">
        <v>100</v>
      </c>
      <c r="AC21" s="587"/>
    </row>
    <row r="22" spans="1:29" ht="21" x14ac:dyDescent="0.25">
      <c r="A22" s="131" t="s">
        <v>163</v>
      </c>
      <c r="B22" s="103"/>
      <c r="C22" s="103"/>
      <c r="D22" s="103"/>
      <c r="E22" s="103"/>
      <c r="F22" s="103"/>
      <c r="G22" s="103"/>
      <c r="H22" s="132"/>
      <c r="I22" s="103"/>
      <c r="J22" s="567">
        <f>ENERO!D9</f>
        <v>0</v>
      </c>
      <c r="K22" s="568"/>
      <c r="L22" s="111"/>
      <c r="M22" s="567">
        <f>ENERO!E9</f>
        <v>2</v>
      </c>
      <c r="N22" s="568"/>
      <c r="O22" s="111"/>
      <c r="P22" s="567">
        <f>ENERO!F9</f>
        <v>28</v>
      </c>
      <c r="Q22" s="568"/>
      <c r="R22" s="111"/>
      <c r="S22" s="567">
        <f>ENERO!G9</f>
        <v>50</v>
      </c>
      <c r="T22" s="568"/>
      <c r="U22" s="133"/>
      <c r="V22" s="567">
        <f>ENERO!H9</f>
        <v>23</v>
      </c>
      <c r="W22" s="568"/>
      <c r="X22" s="111"/>
      <c r="Y22" s="546">
        <f>SUM(J22:W22)</f>
        <v>103</v>
      </c>
      <c r="Z22" s="547"/>
      <c r="AA22" s="111"/>
      <c r="AB22" s="536" t="e">
        <f>Y22/Y21*100</f>
        <v>#DIV/0!</v>
      </c>
      <c r="AC22" s="537"/>
    </row>
    <row r="23" spans="1:29" ht="21" x14ac:dyDescent="0.25">
      <c r="A23" s="131" t="s">
        <v>164</v>
      </c>
      <c r="B23" s="103"/>
      <c r="C23" s="103"/>
      <c r="D23" s="103"/>
      <c r="E23" s="103"/>
      <c r="F23" s="103"/>
      <c r="G23" s="103"/>
      <c r="H23" s="132"/>
      <c r="I23" s="103"/>
      <c r="J23" s="546">
        <f>ENERO!D10</f>
        <v>0</v>
      </c>
      <c r="K23" s="547"/>
      <c r="L23" s="111"/>
      <c r="M23" s="546">
        <f>ENERO!E10</f>
        <v>3</v>
      </c>
      <c r="N23" s="547"/>
      <c r="O23" s="111"/>
      <c r="P23" s="534">
        <f>ENERO!F10</f>
        <v>47</v>
      </c>
      <c r="Q23" s="535"/>
      <c r="R23" s="111"/>
      <c r="S23" s="567">
        <f>ENERO!G10</f>
        <v>79</v>
      </c>
      <c r="T23" s="568"/>
      <c r="U23" s="133"/>
      <c r="V23" s="567">
        <f>ENERO!H10</f>
        <v>42</v>
      </c>
      <c r="W23" s="568"/>
      <c r="X23" s="111"/>
      <c r="Y23" s="546">
        <f>SUM(J23:W23)</f>
        <v>171</v>
      </c>
      <c r="Z23" s="547"/>
      <c r="AA23" s="111"/>
      <c r="AB23" s="536">
        <f>Y23/Y22*100</f>
        <v>166.01941747572815</v>
      </c>
      <c r="AC23" s="537"/>
    </row>
    <row r="24" spans="1:29" ht="21" x14ac:dyDescent="0.25">
      <c r="A24" s="134" t="s">
        <v>165</v>
      </c>
      <c r="B24" s="135"/>
      <c r="C24" s="135"/>
      <c r="D24" s="135"/>
      <c r="E24" s="135"/>
      <c r="F24" s="135"/>
      <c r="G24" s="135"/>
      <c r="H24" s="136"/>
      <c r="I24" s="103"/>
      <c r="J24" s="546">
        <f>ENERO!D12</f>
        <v>0</v>
      </c>
      <c r="K24" s="547"/>
      <c r="L24" s="111"/>
      <c r="M24" s="546">
        <f>ENERO!E12</f>
        <v>0</v>
      </c>
      <c r="N24" s="547"/>
      <c r="O24" s="111"/>
      <c r="P24" s="565">
        <f>ENERO!F12</f>
        <v>0</v>
      </c>
      <c r="Q24" s="566"/>
      <c r="R24" s="111"/>
      <c r="S24" s="546">
        <f>ENERO!G12</f>
        <v>0</v>
      </c>
      <c r="T24" s="547"/>
      <c r="U24" s="133"/>
      <c r="V24" s="546">
        <f>ENERO!H12</f>
        <v>0</v>
      </c>
      <c r="W24" s="547"/>
      <c r="X24" s="111"/>
      <c r="Y24" s="546">
        <f>SUM(J24:W24)</f>
        <v>0</v>
      </c>
      <c r="Z24" s="547"/>
      <c r="AA24" s="111"/>
      <c r="AB24" s="557">
        <f>Y24/Y23*100</f>
        <v>0</v>
      </c>
      <c r="AC24" s="558"/>
    </row>
    <row r="25" spans="1:29" ht="21" x14ac:dyDescent="0.25">
      <c r="A25" s="131" t="s">
        <v>166</v>
      </c>
      <c r="B25" s="122"/>
      <c r="C25" s="122"/>
      <c r="D25" s="122"/>
      <c r="E25" s="103"/>
      <c r="F25" s="103"/>
      <c r="G25" s="103"/>
      <c r="H25" s="132"/>
      <c r="I25" s="103"/>
      <c r="J25" s="569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1"/>
      <c r="X25" s="111"/>
      <c r="Y25" s="575">
        <f>Y21*2</f>
        <v>0</v>
      </c>
      <c r="Z25" s="576"/>
      <c r="AA25" s="111"/>
      <c r="AB25" s="577">
        <v>100</v>
      </c>
      <c r="AC25" s="578"/>
    </row>
    <row r="26" spans="1:29" ht="21" x14ac:dyDescent="0.25">
      <c r="A26" s="131" t="s">
        <v>15</v>
      </c>
      <c r="B26" s="122"/>
      <c r="C26" s="122"/>
      <c r="D26" s="122"/>
      <c r="E26" s="103"/>
      <c r="F26" s="103"/>
      <c r="G26" s="103"/>
      <c r="H26" s="132"/>
      <c r="I26" s="103"/>
      <c r="J26" s="572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4"/>
      <c r="X26" s="111"/>
      <c r="Y26" s="546">
        <f>ENERO!C15</f>
        <v>171</v>
      </c>
      <c r="Z26" s="547"/>
      <c r="AA26" s="111"/>
      <c r="AB26" s="536" t="e">
        <f>Y26/Y25*100</f>
        <v>#DIV/0!</v>
      </c>
      <c r="AC26" s="537"/>
    </row>
    <row r="27" spans="1:29" ht="21" x14ac:dyDescent="0.25">
      <c r="A27" s="131" t="s">
        <v>16</v>
      </c>
      <c r="B27" s="122"/>
      <c r="C27" s="122"/>
      <c r="D27" s="122"/>
      <c r="E27" s="103"/>
      <c r="F27" s="103"/>
      <c r="G27" s="103"/>
      <c r="H27" s="132"/>
      <c r="I27" s="103"/>
      <c r="J27" s="572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4"/>
      <c r="X27" s="111"/>
      <c r="Y27" s="546">
        <f>ENERO!C16</f>
        <v>0</v>
      </c>
      <c r="Z27" s="547"/>
      <c r="AA27" s="111"/>
      <c r="AB27" s="536">
        <f>Y27/Y26*100</f>
        <v>0</v>
      </c>
      <c r="AC27" s="537"/>
    </row>
    <row r="28" spans="1:29" ht="21" x14ac:dyDescent="0.25">
      <c r="A28" s="131" t="s">
        <v>17</v>
      </c>
      <c r="B28" s="122"/>
      <c r="C28" s="122"/>
      <c r="D28" s="122"/>
      <c r="E28" s="103"/>
      <c r="F28" s="103"/>
      <c r="G28" s="103"/>
      <c r="H28" s="132"/>
      <c r="I28" s="103"/>
      <c r="J28" s="572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4"/>
      <c r="X28" s="111"/>
      <c r="Y28" s="546">
        <f>ENERO!C17</f>
        <v>0</v>
      </c>
      <c r="Z28" s="547"/>
      <c r="AA28" s="111"/>
      <c r="AB28" s="452"/>
      <c r="AC28" s="453"/>
    </row>
    <row r="29" spans="1:29" ht="21" x14ac:dyDescent="0.25">
      <c r="A29" s="131" t="s">
        <v>18</v>
      </c>
      <c r="B29" s="122"/>
      <c r="C29" s="122"/>
      <c r="D29" s="122"/>
      <c r="E29" s="103"/>
      <c r="F29" s="103"/>
      <c r="G29" s="103"/>
      <c r="H29" s="132"/>
      <c r="I29" s="103"/>
      <c r="J29" s="572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4"/>
      <c r="X29" s="111"/>
      <c r="Y29" s="546">
        <f>ENERO!C18</f>
        <v>0</v>
      </c>
      <c r="Z29" s="547"/>
      <c r="AA29" s="137"/>
      <c r="AB29" s="452"/>
      <c r="AC29" s="453"/>
    </row>
    <row r="30" spans="1:29" ht="21" x14ac:dyDescent="0.25">
      <c r="A30" s="131" t="s">
        <v>19</v>
      </c>
      <c r="B30" s="122"/>
      <c r="C30" s="122"/>
      <c r="D30" s="122"/>
      <c r="E30" s="103"/>
      <c r="F30" s="103"/>
      <c r="G30" s="103"/>
      <c r="H30" s="132"/>
      <c r="I30" s="103"/>
      <c r="J30" s="572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4"/>
      <c r="X30" s="111"/>
      <c r="Y30" s="546">
        <f>ENERO!C19</f>
        <v>0</v>
      </c>
      <c r="Z30" s="547"/>
      <c r="AA30" s="111"/>
      <c r="AB30" s="536"/>
      <c r="AC30" s="537"/>
    </row>
    <row r="31" spans="1:29" ht="21" x14ac:dyDescent="0.25">
      <c r="A31" s="131" t="s">
        <v>20</v>
      </c>
      <c r="B31" s="122"/>
      <c r="C31" s="122"/>
      <c r="D31" s="122"/>
      <c r="E31" s="103"/>
      <c r="F31" s="103"/>
      <c r="G31" s="103"/>
      <c r="H31" s="132"/>
      <c r="I31" s="103"/>
      <c r="J31" s="572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4"/>
      <c r="X31" s="111"/>
      <c r="Y31" s="546">
        <f>ENERO!C20</f>
        <v>0</v>
      </c>
      <c r="Z31" s="547"/>
      <c r="AA31" s="111"/>
      <c r="AB31" s="536"/>
      <c r="AC31" s="537"/>
    </row>
    <row r="32" spans="1:29" ht="21" x14ac:dyDescent="0.25">
      <c r="A32" s="138" t="s">
        <v>21</v>
      </c>
      <c r="B32" s="103"/>
      <c r="C32" s="103"/>
      <c r="D32" s="103"/>
      <c r="E32" s="106"/>
      <c r="F32" s="106"/>
      <c r="G32" s="106"/>
      <c r="H32" s="139"/>
      <c r="I32" s="103"/>
      <c r="J32" s="572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4"/>
      <c r="X32" s="111"/>
      <c r="Y32" s="546">
        <f>ENERO!C21</f>
        <v>0</v>
      </c>
      <c r="Z32" s="547"/>
      <c r="AA32" s="111"/>
      <c r="AB32" s="536"/>
      <c r="AC32" s="537"/>
    </row>
    <row r="33" spans="1:29" ht="21" x14ac:dyDescent="0.25">
      <c r="A33" s="84"/>
      <c r="B33" s="118" t="s">
        <v>22</v>
      </c>
      <c r="C33" s="118"/>
      <c r="D33" s="118"/>
      <c r="E33" s="118"/>
      <c r="F33" s="118"/>
      <c r="G33" s="118"/>
      <c r="H33" s="140"/>
      <c r="I33" s="118"/>
      <c r="J33" s="572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4"/>
      <c r="X33" s="111"/>
      <c r="Y33" s="546">
        <f>ENERO!C22</f>
        <v>0</v>
      </c>
      <c r="Z33" s="547"/>
      <c r="AA33" s="111"/>
      <c r="AB33" s="536"/>
      <c r="AC33" s="537"/>
    </row>
    <row r="34" spans="1:29" ht="21" x14ac:dyDescent="0.25">
      <c r="A34" s="84"/>
      <c r="B34" s="118" t="s">
        <v>23</v>
      </c>
      <c r="C34" s="118"/>
      <c r="D34" s="118"/>
      <c r="E34" s="118"/>
      <c r="F34" s="118"/>
      <c r="G34" s="118"/>
      <c r="H34" s="140"/>
      <c r="I34" s="118"/>
      <c r="J34" s="572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4"/>
      <c r="X34" s="111"/>
      <c r="Y34" s="546">
        <f>ENERO!C23</f>
        <v>0</v>
      </c>
      <c r="Z34" s="547"/>
      <c r="AA34" s="111"/>
      <c r="AB34" s="557"/>
      <c r="AC34" s="558"/>
    </row>
    <row r="35" spans="1:29" ht="21" x14ac:dyDescent="0.25">
      <c r="A35" s="141" t="s">
        <v>167</v>
      </c>
      <c r="B35" s="559" t="s">
        <v>168</v>
      </c>
      <c r="C35" s="559"/>
      <c r="D35" s="559"/>
      <c r="E35" s="559"/>
      <c r="F35" s="559"/>
      <c r="G35" s="559"/>
      <c r="H35" s="560"/>
      <c r="I35" s="125"/>
      <c r="J35" s="561" t="s">
        <v>155</v>
      </c>
      <c r="K35" s="562"/>
      <c r="L35" s="126"/>
      <c r="M35" s="563" t="s">
        <v>156</v>
      </c>
      <c r="N35" s="564"/>
      <c r="O35" s="126"/>
      <c r="P35" s="563" t="s">
        <v>157</v>
      </c>
      <c r="Q35" s="564"/>
      <c r="R35" s="126"/>
      <c r="S35" s="563" t="s">
        <v>158</v>
      </c>
      <c r="T35" s="564"/>
      <c r="U35" s="127"/>
      <c r="V35" s="563" t="s">
        <v>159</v>
      </c>
      <c r="W35" s="564"/>
      <c r="X35" s="126"/>
      <c r="Y35" s="563" t="s">
        <v>160</v>
      </c>
      <c r="Z35" s="564"/>
      <c r="AA35" s="126"/>
      <c r="AB35" s="563" t="s">
        <v>161</v>
      </c>
      <c r="AC35" s="564"/>
    </row>
    <row r="36" spans="1:29" ht="21" x14ac:dyDescent="0.25">
      <c r="A36" s="554" t="s">
        <v>169</v>
      </c>
      <c r="B36" s="555"/>
      <c r="C36" s="555"/>
      <c r="D36" s="555"/>
      <c r="E36" s="555"/>
      <c r="F36" s="555"/>
      <c r="G36" s="555"/>
      <c r="H36" s="556"/>
      <c r="I36" s="103"/>
      <c r="J36" s="498">
        <f>SUM(J37,J42)</f>
        <v>0</v>
      </c>
      <c r="K36" s="499"/>
      <c r="L36" s="111"/>
      <c r="M36" s="498">
        <f>SUM(M37,M42)</f>
        <v>0</v>
      </c>
      <c r="N36" s="499"/>
      <c r="O36" s="111"/>
      <c r="P36" s="498">
        <f>SUM(P37,P42)</f>
        <v>0</v>
      </c>
      <c r="Q36" s="499"/>
      <c r="R36" s="111"/>
      <c r="S36" s="550">
        <f>SUM(S37,S42)</f>
        <v>0</v>
      </c>
      <c r="T36" s="551"/>
      <c r="U36" s="111"/>
      <c r="V36" s="548">
        <f>SUM(V37,V42)</f>
        <v>0</v>
      </c>
      <c r="W36" s="549"/>
      <c r="X36" s="133"/>
      <c r="Y36" s="550">
        <f t="shared" ref="Y36:Y44" si="0">SUM(J36,M36,P36,S36,V36)</f>
        <v>0</v>
      </c>
      <c r="Z36" s="551"/>
      <c r="AA36" s="111"/>
      <c r="AB36" s="552" t="e">
        <f t="shared" ref="AB36:AB44" si="1">Y36/$C$16*100000</f>
        <v>#DIV/0!</v>
      </c>
      <c r="AC36" s="553"/>
    </row>
    <row r="37" spans="1:29" ht="21" x14ac:dyDescent="0.25">
      <c r="A37" s="138" t="s">
        <v>170</v>
      </c>
      <c r="B37" s="103"/>
      <c r="C37" s="103"/>
      <c r="D37" s="103"/>
      <c r="E37" s="106"/>
      <c r="F37" s="106"/>
      <c r="G37" s="106"/>
      <c r="H37" s="132"/>
      <c r="I37" s="103"/>
      <c r="J37" s="471">
        <f>SUM(J38:K41)</f>
        <v>0</v>
      </c>
      <c r="K37" s="472"/>
      <c r="L37" s="111"/>
      <c r="M37" s="471">
        <f>SUM(M38:N41)</f>
        <v>0</v>
      </c>
      <c r="N37" s="472"/>
      <c r="O37" s="111"/>
      <c r="P37" s="471">
        <f>SUM(P38:Q41)</f>
        <v>0</v>
      </c>
      <c r="Q37" s="472"/>
      <c r="R37" s="111"/>
      <c r="S37" s="544">
        <f>SUM(S38:T41)</f>
        <v>0</v>
      </c>
      <c r="T37" s="545"/>
      <c r="U37" s="111"/>
      <c r="V37" s="544">
        <f>SUM(V38:W41)</f>
        <v>0</v>
      </c>
      <c r="W37" s="545"/>
      <c r="X37" s="133"/>
      <c r="Y37" s="538">
        <f t="shared" si="0"/>
        <v>0</v>
      </c>
      <c r="Z37" s="539"/>
      <c r="AA37" s="111"/>
      <c r="AB37" s="540" t="e">
        <f t="shared" si="1"/>
        <v>#DIV/0!</v>
      </c>
      <c r="AC37" s="541"/>
    </row>
    <row r="38" spans="1:29" ht="21" x14ac:dyDescent="0.25">
      <c r="A38" s="84"/>
      <c r="B38" s="121" t="s">
        <v>171</v>
      </c>
      <c r="C38" s="121"/>
      <c r="D38" s="121"/>
      <c r="E38" s="103"/>
      <c r="F38" s="103"/>
      <c r="G38" s="103"/>
      <c r="H38" s="132"/>
      <c r="I38" s="103"/>
      <c r="J38" s="452">
        <f>ENERO!D28</f>
        <v>0</v>
      </c>
      <c r="K38" s="453"/>
      <c r="L38" s="111"/>
      <c r="M38" s="452">
        <f>ENERO!E28</f>
        <v>0</v>
      </c>
      <c r="N38" s="453"/>
      <c r="O38" s="111"/>
      <c r="P38" s="452">
        <f>ENERO!F28</f>
        <v>0</v>
      </c>
      <c r="Q38" s="453"/>
      <c r="R38" s="133"/>
      <c r="S38" s="546">
        <f>ENERO!G28</f>
        <v>0</v>
      </c>
      <c r="T38" s="547"/>
      <c r="U38" s="111"/>
      <c r="V38" s="546">
        <f>ENERO!H28</f>
        <v>0</v>
      </c>
      <c r="W38" s="547"/>
      <c r="X38" s="133"/>
      <c r="Y38" s="534">
        <f t="shared" si="0"/>
        <v>0</v>
      </c>
      <c r="Z38" s="535"/>
      <c r="AA38" s="111"/>
      <c r="AB38" s="536" t="e">
        <f t="shared" si="1"/>
        <v>#DIV/0!</v>
      </c>
      <c r="AC38" s="537"/>
    </row>
    <row r="39" spans="1:29" ht="21" x14ac:dyDescent="0.25">
      <c r="A39" s="84"/>
      <c r="B39" s="121" t="s">
        <v>172</v>
      </c>
      <c r="C39" s="121"/>
      <c r="D39" s="121"/>
      <c r="E39" s="103"/>
      <c r="F39" s="103"/>
      <c r="G39" s="103"/>
      <c r="H39" s="132"/>
      <c r="I39" s="103"/>
      <c r="J39" s="452">
        <f>ENERO!D29</f>
        <v>0</v>
      </c>
      <c r="K39" s="453"/>
      <c r="L39" s="111"/>
      <c r="M39" s="452">
        <f>ENERO!E29</f>
        <v>0</v>
      </c>
      <c r="N39" s="453"/>
      <c r="O39" s="111"/>
      <c r="P39" s="452">
        <f>ENERO!F29</f>
        <v>0</v>
      </c>
      <c r="Q39" s="453"/>
      <c r="R39" s="133"/>
      <c r="S39" s="546">
        <f>ENERO!G29</f>
        <v>0</v>
      </c>
      <c r="T39" s="547"/>
      <c r="U39" s="111"/>
      <c r="V39" s="546">
        <f>ENERO!H29</f>
        <v>0</v>
      </c>
      <c r="W39" s="547"/>
      <c r="X39" s="133"/>
      <c r="Y39" s="534">
        <f t="shared" si="0"/>
        <v>0</v>
      </c>
      <c r="Z39" s="535"/>
      <c r="AA39" s="111"/>
      <c r="AB39" s="536" t="e">
        <f t="shared" si="1"/>
        <v>#DIV/0!</v>
      </c>
      <c r="AC39" s="537"/>
    </row>
    <row r="40" spans="1:29" ht="21" x14ac:dyDescent="0.25">
      <c r="A40" s="84"/>
      <c r="B40" s="118" t="s">
        <v>173</v>
      </c>
      <c r="C40" s="118"/>
      <c r="D40" s="118"/>
      <c r="E40" s="103"/>
      <c r="F40" s="103"/>
      <c r="G40" s="103"/>
      <c r="H40" s="132"/>
      <c r="I40" s="103"/>
      <c r="J40" s="452">
        <f>ENERO!D31</f>
        <v>0</v>
      </c>
      <c r="K40" s="453"/>
      <c r="L40" s="111"/>
      <c r="M40" s="452">
        <f>ENERO!E31</f>
        <v>0</v>
      </c>
      <c r="N40" s="453"/>
      <c r="O40" s="111"/>
      <c r="P40" s="452">
        <f>ENERO!F31</f>
        <v>0</v>
      </c>
      <c r="Q40" s="453"/>
      <c r="R40" s="133"/>
      <c r="S40" s="546">
        <f>ENERO!G31</f>
        <v>0</v>
      </c>
      <c r="T40" s="547"/>
      <c r="U40" s="111"/>
      <c r="V40" s="546">
        <f>ENERO!H31</f>
        <v>0</v>
      </c>
      <c r="W40" s="547"/>
      <c r="X40" s="133"/>
      <c r="Y40" s="534">
        <f t="shared" si="0"/>
        <v>0</v>
      </c>
      <c r="Z40" s="535"/>
      <c r="AA40" s="111"/>
      <c r="AB40" s="536" t="e">
        <f t="shared" si="1"/>
        <v>#DIV/0!</v>
      </c>
      <c r="AC40" s="537"/>
    </row>
    <row r="41" spans="1:29" ht="21" x14ac:dyDescent="0.25">
      <c r="A41" s="84"/>
      <c r="B41" s="118" t="s">
        <v>174</v>
      </c>
      <c r="C41" s="118"/>
      <c r="D41" s="118"/>
      <c r="E41" s="103"/>
      <c r="F41" s="103"/>
      <c r="G41" s="103"/>
      <c r="H41" s="132"/>
      <c r="I41" s="103"/>
      <c r="J41" s="452">
        <f>ENERO!D32</f>
        <v>0</v>
      </c>
      <c r="K41" s="453"/>
      <c r="L41" s="111"/>
      <c r="M41" s="452">
        <f>ENERO!E32</f>
        <v>0</v>
      </c>
      <c r="N41" s="453"/>
      <c r="O41" s="111"/>
      <c r="P41" s="452">
        <f>ENERO!F32</f>
        <v>0</v>
      </c>
      <c r="Q41" s="453"/>
      <c r="R41" s="133"/>
      <c r="S41" s="546">
        <f>ENERO!G32</f>
        <v>0</v>
      </c>
      <c r="T41" s="547"/>
      <c r="U41" s="111"/>
      <c r="V41" s="546">
        <f>ENERO!H32</f>
        <v>0</v>
      </c>
      <c r="W41" s="547"/>
      <c r="X41" s="133"/>
      <c r="Y41" s="534">
        <f t="shared" si="0"/>
        <v>0</v>
      </c>
      <c r="Z41" s="535"/>
      <c r="AA41" s="111"/>
      <c r="AB41" s="536" t="e">
        <f t="shared" si="1"/>
        <v>#DIV/0!</v>
      </c>
      <c r="AC41" s="537"/>
    </row>
    <row r="42" spans="1:29" ht="21" x14ac:dyDescent="0.25">
      <c r="A42" s="138" t="s">
        <v>175</v>
      </c>
      <c r="B42" s="103"/>
      <c r="C42" s="103"/>
      <c r="D42" s="103"/>
      <c r="E42" s="106"/>
      <c r="F42" s="106"/>
      <c r="G42" s="103"/>
      <c r="H42" s="132"/>
      <c r="I42" s="103"/>
      <c r="J42" s="471">
        <f>SUM(J43:K44)</f>
        <v>0</v>
      </c>
      <c r="K42" s="472"/>
      <c r="L42" s="111"/>
      <c r="M42" s="471">
        <f>SUM(M43:N44)</f>
        <v>0</v>
      </c>
      <c r="N42" s="472"/>
      <c r="O42" s="111"/>
      <c r="P42" s="471">
        <f>SUM(P43:Q44)</f>
        <v>0</v>
      </c>
      <c r="Q42" s="472"/>
      <c r="R42" s="133"/>
      <c r="S42" s="544">
        <f>SUM(S43:T44)</f>
        <v>0</v>
      </c>
      <c r="T42" s="545"/>
      <c r="U42" s="111"/>
      <c r="V42" s="544">
        <f>SUM(V43:W44)</f>
        <v>0</v>
      </c>
      <c r="W42" s="545"/>
      <c r="X42" s="133"/>
      <c r="Y42" s="538">
        <f t="shared" si="0"/>
        <v>0</v>
      </c>
      <c r="Z42" s="539"/>
      <c r="AA42" s="111"/>
      <c r="AB42" s="540" t="e">
        <f t="shared" si="1"/>
        <v>#DIV/0!</v>
      </c>
      <c r="AC42" s="541"/>
    </row>
    <row r="43" spans="1:29" ht="21" x14ac:dyDescent="0.25">
      <c r="A43" s="89"/>
      <c r="B43" s="118" t="s">
        <v>176</v>
      </c>
      <c r="C43" s="118"/>
      <c r="D43" s="118"/>
      <c r="E43" s="103"/>
      <c r="F43" s="103"/>
      <c r="G43" s="103"/>
      <c r="H43" s="132"/>
      <c r="I43" s="103"/>
      <c r="J43" s="452">
        <f>ENERO!D34+ENERO!D35</f>
        <v>0</v>
      </c>
      <c r="K43" s="453"/>
      <c r="L43" s="111"/>
      <c r="M43" s="452">
        <f>ENERO!E34+ENERO!E35</f>
        <v>0</v>
      </c>
      <c r="N43" s="453"/>
      <c r="O43" s="111"/>
      <c r="P43" s="452">
        <f>ENERO!F34+ENERO!F35</f>
        <v>0</v>
      </c>
      <c r="Q43" s="453"/>
      <c r="R43" s="133"/>
      <c r="S43" s="546">
        <f>ENERO!G34+ENERO!G35</f>
        <v>0</v>
      </c>
      <c r="T43" s="547"/>
      <c r="U43" s="111"/>
      <c r="V43" s="546">
        <f>ENERO!H34+ENERO!H35</f>
        <v>0</v>
      </c>
      <c r="W43" s="547"/>
      <c r="X43" s="133"/>
      <c r="Y43" s="534">
        <f t="shared" si="0"/>
        <v>0</v>
      </c>
      <c r="Z43" s="535"/>
      <c r="AA43" s="111"/>
      <c r="AB43" s="536" t="e">
        <f t="shared" si="1"/>
        <v>#DIV/0!</v>
      </c>
      <c r="AC43" s="537"/>
    </row>
    <row r="44" spans="1:29" ht="21" x14ac:dyDescent="0.25">
      <c r="A44" s="142"/>
      <c r="B44" s="118" t="s">
        <v>177</v>
      </c>
      <c r="C44" s="118"/>
      <c r="D44" s="118"/>
      <c r="E44" s="135"/>
      <c r="F44" s="135"/>
      <c r="G44" s="135"/>
      <c r="H44" s="136"/>
      <c r="I44" s="103"/>
      <c r="J44" s="457">
        <f>ENERO!D36</f>
        <v>0</v>
      </c>
      <c r="K44" s="458"/>
      <c r="L44" s="111"/>
      <c r="M44" s="457">
        <f>ENERO!E36</f>
        <v>0</v>
      </c>
      <c r="N44" s="458"/>
      <c r="O44" s="111"/>
      <c r="P44" s="457">
        <f>ENERO!F36</f>
        <v>0</v>
      </c>
      <c r="Q44" s="458"/>
      <c r="R44" s="133"/>
      <c r="S44" s="542">
        <f>ENERO!G36</f>
        <v>0</v>
      </c>
      <c r="T44" s="543"/>
      <c r="U44" s="111"/>
      <c r="V44" s="542">
        <f>ENERO!H36</f>
        <v>0</v>
      </c>
      <c r="W44" s="543"/>
      <c r="X44" s="133"/>
      <c r="Y44" s="534">
        <f t="shared" si="0"/>
        <v>0</v>
      </c>
      <c r="Z44" s="535"/>
      <c r="AA44" s="111"/>
      <c r="AB44" s="536" t="e">
        <f t="shared" si="1"/>
        <v>#DIV/0!</v>
      </c>
      <c r="AC44" s="537"/>
    </row>
    <row r="45" spans="1:29" ht="21" x14ac:dyDescent="0.25">
      <c r="A45" s="124" t="s">
        <v>178</v>
      </c>
      <c r="B45" s="448" t="s">
        <v>179</v>
      </c>
      <c r="C45" s="448"/>
      <c r="D45" s="448"/>
      <c r="E45" s="448"/>
      <c r="F45" s="448"/>
      <c r="G45" s="448"/>
      <c r="H45" s="449"/>
      <c r="I45" s="103"/>
      <c r="J45" s="450" t="s">
        <v>155</v>
      </c>
      <c r="K45" s="451"/>
      <c r="L45" s="111"/>
      <c r="M45" s="450" t="s">
        <v>156</v>
      </c>
      <c r="N45" s="451"/>
      <c r="O45" s="111"/>
      <c r="P45" s="450" t="s">
        <v>157</v>
      </c>
      <c r="Q45" s="451"/>
      <c r="R45" s="111"/>
      <c r="S45" s="450" t="s">
        <v>158</v>
      </c>
      <c r="T45" s="451"/>
      <c r="U45" s="133"/>
      <c r="V45" s="450" t="s">
        <v>159</v>
      </c>
      <c r="W45" s="451"/>
      <c r="X45" s="111"/>
      <c r="Y45" s="450" t="s">
        <v>160</v>
      </c>
      <c r="Z45" s="451"/>
      <c r="AA45" s="111"/>
      <c r="AB45" s="442" t="s">
        <v>161</v>
      </c>
      <c r="AC45" s="444"/>
    </row>
    <row r="46" spans="1:29" ht="21" x14ac:dyDescent="0.25">
      <c r="A46" s="146" t="s">
        <v>180</v>
      </c>
      <c r="B46" s="129"/>
      <c r="C46" s="129"/>
      <c r="D46" s="129"/>
      <c r="E46" s="147"/>
      <c r="F46" s="147"/>
      <c r="G46" s="147"/>
      <c r="H46" s="148"/>
      <c r="I46" s="106"/>
      <c r="J46" s="500">
        <f>SUM(J47,J50)</f>
        <v>0</v>
      </c>
      <c r="K46" s="501"/>
      <c r="L46" s="111"/>
      <c r="M46" s="500">
        <f>SUM(M47,M50)</f>
        <v>0</v>
      </c>
      <c r="N46" s="501"/>
      <c r="O46" s="111"/>
      <c r="P46" s="500">
        <f>SUM(P47,P50)</f>
        <v>0</v>
      </c>
      <c r="Q46" s="501"/>
      <c r="R46" s="133"/>
      <c r="S46" s="500">
        <f>SUM(S47,S50)</f>
        <v>0</v>
      </c>
      <c r="T46" s="501"/>
      <c r="U46" s="133"/>
      <c r="V46" s="500">
        <f>SUM(V47,V50)</f>
        <v>0</v>
      </c>
      <c r="W46" s="501"/>
      <c r="X46" s="133"/>
      <c r="Y46" s="500">
        <f>SUM(J46,M46,P46,S46,V46)</f>
        <v>0</v>
      </c>
      <c r="Z46" s="501"/>
      <c r="AA46" s="111"/>
      <c r="AB46" s="500" t="e">
        <f>Y46/$C$16*100000</f>
        <v>#DIV/0!</v>
      </c>
      <c r="AC46" s="501"/>
    </row>
    <row r="47" spans="1:29" ht="21" x14ac:dyDescent="0.25">
      <c r="A47" s="138" t="s">
        <v>181</v>
      </c>
      <c r="B47" s="103"/>
      <c r="C47" s="103"/>
      <c r="D47" s="103"/>
      <c r="E47" s="106"/>
      <c r="F47" s="106"/>
      <c r="G47" s="106"/>
      <c r="H47" s="139"/>
      <c r="I47" s="106"/>
      <c r="J47" s="471">
        <f>SUM(J48:K49)</f>
        <v>0</v>
      </c>
      <c r="K47" s="472"/>
      <c r="L47" s="111"/>
      <c r="M47" s="471">
        <f>SUM(M48:N49)</f>
        <v>0</v>
      </c>
      <c r="N47" s="472"/>
      <c r="O47" s="111"/>
      <c r="P47" s="471">
        <f>SUM(P48:Q49)</f>
        <v>0</v>
      </c>
      <c r="Q47" s="472"/>
      <c r="R47" s="111"/>
      <c r="S47" s="471">
        <f>SUM(S48:T49)</f>
        <v>0</v>
      </c>
      <c r="T47" s="472"/>
      <c r="U47" s="111"/>
      <c r="V47" s="471">
        <f>SUM(V48:W49)</f>
        <v>0</v>
      </c>
      <c r="W47" s="472"/>
      <c r="X47" s="133"/>
      <c r="Y47" s="471">
        <f>SUM(J47,M47,P47,S47,V47)</f>
        <v>0</v>
      </c>
      <c r="Z47" s="472"/>
      <c r="AA47" s="111"/>
      <c r="AB47" s="471" t="e">
        <f>Y47/$C$16*100000</f>
        <v>#DIV/0!</v>
      </c>
      <c r="AC47" s="472"/>
    </row>
    <row r="48" spans="1:29" ht="21" x14ac:dyDescent="0.25">
      <c r="A48" s="84"/>
      <c r="B48" s="118" t="s">
        <v>182</v>
      </c>
      <c r="C48" s="118"/>
      <c r="D48" s="118"/>
      <c r="E48" s="103"/>
      <c r="F48" s="103"/>
      <c r="G48" s="103"/>
      <c r="H48" s="132"/>
      <c r="I48" s="103"/>
      <c r="J48" s="452">
        <f>ENERO!D40</f>
        <v>0</v>
      </c>
      <c r="K48" s="453"/>
      <c r="L48" s="111"/>
      <c r="M48" s="452">
        <f>ENERO!E40</f>
        <v>0</v>
      </c>
      <c r="N48" s="453"/>
      <c r="O48" s="111"/>
      <c r="P48" s="452">
        <f>ENERO!F40</f>
        <v>0</v>
      </c>
      <c r="Q48" s="453"/>
      <c r="R48" s="111"/>
      <c r="S48" s="452">
        <f>ENERO!G40</f>
        <v>0</v>
      </c>
      <c r="T48" s="453"/>
      <c r="U48" s="111"/>
      <c r="V48" s="452">
        <f>ENERO!H40</f>
        <v>0</v>
      </c>
      <c r="W48" s="453"/>
      <c r="X48" s="111"/>
      <c r="Y48" s="452">
        <f>SUM(J48,M48,P48,S48,V48)</f>
        <v>0</v>
      </c>
      <c r="Z48" s="453"/>
      <c r="AA48" s="111"/>
      <c r="AB48" s="452" t="e">
        <f>Y48/C16*100000</f>
        <v>#DIV/0!</v>
      </c>
      <c r="AC48" s="453"/>
    </row>
    <row r="49" spans="1:29" ht="21" x14ac:dyDescent="0.25">
      <c r="A49" s="84"/>
      <c r="B49" s="118" t="s">
        <v>183</v>
      </c>
      <c r="C49" s="118"/>
      <c r="D49" s="118"/>
      <c r="E49" s="103"/>
      <c r="F49" s="103"/>
      <c r="G49" s="103"/>
      <c r="H49" s="132"/>
      <c r="I49" s="103"/>
      <c r="J49" s="452">
        <f>ENERO!D41</f>
        <v>0</v>
      </c>
      <c r="K49" s="453"/>
      <c r="L49" s="111"/>
      <c r="M49" s="452">
        <f>ENERO!E41</f>
        <v>0</v>
      </c>
      <c r="N49" s="453"/>
      <c r="O49" s="111"/>
      <c r="P49" s="452">
        <f>ENERO!F41</f>
        <v>0</v>
      </c>
      <c r="Q49" s="453"/>
      <c r="R49" s="111"/>
      <c r="S49" s="452">
        <f>ENERO!G41</f>
        <v>0</v>
      </c>
      <c r="T49" s="453"/>
      <c r="U49" s="111"/>
      <c r="V49" s="452">
        <f>ENERO!H41</f>
        <v>0</v>
      </c>
      <c r="W49" s="453"/>
      <c r="X49" s="111"/>
      <c r="Y49" s="452">
        <f>SUM(J49,M49,P49,S49,V49)</f>
        <v>0</v>
      </c>
      <c r="Z49" s="453"/>
      <c r="AA49" s="111"/>
      <c r="AB49" s="452" t="e">
        <f>Y49/$C$16*100000</f>
        <v>#DIV/0!</v>
      </c>
      <c r="AC49" s="453"/>
    </row>
    <row r="50" spans="1:29" ht="21" x14ac:dyDescent="0.25">
      <c r="A50" s="149" t="s">
        <v>184</v>
      </c>
      <c r="B50" s="135"/>
      <c r="C50" s="135"/>
      <c r="D50" s="135"/>
      <c r="E50" s="150"/>
      <c r="F50" s="150"/>
      <c r="G50" s="150"/>
      <c r="H50" s="151"/>
      <c r="I50" s="106"/>
      <c r="J50" s="452">
        <f>ENERO!D42</f>
        <v>0</v>
      </c>
      <c r="K50" s="453"/>
      <c r="L50" s="111"/>
      <c r="M50" s="452">
        <f>ENERO!E42</f>
        <v>0</v>
      </c>
      <c r="N50" s="453"/>
      <c r="O50" s="111"/>
      <c r="P50" s="452">
        <f>ENERO!F42</f>
        <v>0</v>
      </c>
      <c r="Q50" s="453"/>
      <c r="R50" s="111"/>
      <c r="S50" s="452">
        <f>ENERO!G42</f>
        <v>0</v>
      </c>
      <c r="T50" s="453"/>
      <c r="U50" s="111"/>
      <c r="V50" s="452">
        <f>ENERO!H42</f>
        <v>0</v>
      </c>
      <c r="W50" s="453"/>
      <c r="X50" s="133"/>
      <c r="Y50" s="452">
        <f>SUM(J50,M50,P50,S50,V50)</f>
        <v>0</v>
      </c>
      <c r="Z50" s="453"/>
      <c r="AA50" s="111"/>
      <c r="AB50" s="452" t="e">
        <f>Y50/$C$16*100000</f>
        <v>#DIV/0!</v>
      </c>
      <c r="AC50" s="453"/>
    </row>
    <row r="51" spans="1:29" ht="21" x14ac:dyDescent="0.25">
      <c r="A51" s="124" t="s">
        <v>185</v>
      </c>
      <c r="B51" s="448" t="s">
        <v>42</v>
      </c>
      <c r="C51" s="448"/>
      <c r="D51" s="448"/>
      <c r="E51" s="448"/>
      <c r="F51" s="448"/>
      <c r="G51" s="448"/>
      <c r="H51" s="449"/>
      <c r="I51" s="103"/>
      <c r="J51" s="450" t="s">
        <v>155</v>
      </c>
      <c r="K51" s="451"/>
      <c r="L51" s="111"/>
      <c r="M51" s="450" t="s">
        <v>156</v>
      </c>
      <c r="N51" s="451"/>
      <c r="O51" s="111"/>
      <c r="P51" s="450" t="s">
        <v>157</v>
      </c>
      <c r="Q51" s="451"/>
      <c r="R51" s="111"/>
      <c r="S51" s="450" t="s">
        <v>158</v>
      </c>
      <c r="T51" s="451"/>
      <c r="U51" s="133"/>
      <c r="V51" s="450" t="s">
        <v>159</v>
      </c>
      <c r="W51" s="451"/>
      <c r="X51" s="111"/>
      <c r="Y51" s="450" t="s">
        <v>160</v>
      </c>
      <c r="Z51" s="451"/>
      <c r="AA51" s="111"/>
      <c r="AB51" s="450" t="s">
        <v>161</v>
      </c>
      <c r="AC51" s="451"/>
    </row>
    <row r="52" spans="1:29" ht="21" x14ac:dyDescent="0.25">
      <c r="A52" s="146" t="s">
        <v>186</v>
      </c>
      <c r="B52" s="129"/>
      <c r="C52" s="129"/>
      <c r="D52" s="129"/>
      <c r="E52" s="147"/>
      <c r="F52" s="147"/>
      <c r="G52" s="147"/>
      <c r="H52" s="148"/>
      <c r="I52" s="106"/>
      <c r="J52" s="500">
        <f>SUM(J53,J56)</f>
        <v>0</v>
      </c>
      <c r="K52" s="501"/>
      <c r="L52" s="111"/>
      <c r="M52" s="500">
        <f>SUM(M53,M56)</f>
        <v>0</v>
      </c>
      <c r="N52" s="501"/>
      <c r="O52" s="111"/>
      <c r="P52" s="500">
        <f>SUM(P53,P56)</f>
        <v>0</v>
      </c>
      <c r="Q52" s="501"/>
      <c r="R52" s="133"/>
      <c r="S52" s="500">
        <f>SUM(S53,S56)</f>
        <v>0</v>
      </c>
      <c r="T52" s="501"/>
      <c r="U52" s="133"/>
      <c r="V52" s="500">
        <f>SUM(V53,V56)</f>
        <v>0</v>
      </c>
      <c r="W52" s="501"/>
      <c r="X52" s="133"/>
      <c r="Y52" s="500">
        <f>SUM(J52,M52,P52,S52,V52)</f>
        <v>0</v>
      </c>
      <c r="Z52" s="501"/>
      <c r="AA52" s="111"/>
      <c r="AB52" s="500" t="e">
        <f>Y52/$C$16*100000</f>
        <v>#DIV/0!</v>
      </c>
      <c r="AC52" s="501"/>
    </row>
    <row r="53" spans="1:29" ht="21" x14ac:dyDescent="0.25">
      <c r="A53" s="138" t="s">
        <v>187</v>
      </c>
      <c r="B53" s="103"/>
      <c r="C53" s="103"/>
      <c r="D53" s="103"/>
      <c r="E53" s="106"/>
      <c r="F53" s="106"/>
      <c r="G53" s="106"/>
      <c r="H53" s="139"/>
      <c r="I53" s="103"/>
      <c r="J53" s="471">
        <f>SUM(J54:K55)</f>
        <v>0</v>
      </c>
      <c r="K53" s="472"/>
      <c r="L53" s="111"/>
      <c r="M53" s="471">
        <f>SUM(M54:N55)</f>
        <v>0</v>
      </c>
      <c r="N53" s="472"/>
      <c r="O53" s="111"/>
      <c r="P53" s="471">
        <f>SUM(P54:Q55)</f>
        <v>0</v>
      </c>
      <c r="Q53" s="472"/>
      <c r="R53" s="111"/>
      <c r="S53" s="471">
        <f>SUM(S54:T55)</f>
        <v>0</v>
      </c>
      <c r="T53" s="472"/>
      <c r="U53" s="133"/>
      <c r="V53" s="471">
        <f>SUM(V54:W55)</f>
        <v>0</v>
      </c>
      <c r="W53" s="472"/>
      <c r="X53" s="133"/>
      <c r="Y53" s="471">
        <f>SUM(J53,M53,P53,S53,V53)</f>
        <v>0</v>
      </c>
      <c r="Z53" s="472"/>
      <c r="AA53" s="111"/>
      <c r="AB53" s="471" t="e">
        <f>Y53/$C$16*100000</f>
        <v>#DIV/0!</v>
      </c>
      <c r="AC53" s="472"/>
    </row>
    <row r="54" spans="1:29" ht="21" x14ac:dyDescent="0.25">
      <c r="A54" s="84"/>
      <c r="B54" s="118" t="s">
        <v>188</v>
      </c>
      <c r="C54" s="118"/>
      <c r="D54" s="118"/>
      <c r="E54" s="103"/>
      <c r="F54" s="103"/>
      <c r="G54" s="103"/>
      <c r="H54" s="132"/>
      <c r="I54" s="103"/>
      <c r="J54" s="452">
        <f>ENERO!D46</f>
        <v>0</v>
      </c>
      <c r="K54" s="453"/>
      <c r="L54" s="111"/>
      <c r="M54" s="452">
        <f>ENERO!E46</f>
        <v>0</v>
      </c>
      <c r="N54" s="453"/>
      <c r="O54" s="111"/>
      <c r="P54" s="452">
        <f>ENERO!F46</f>
        <v>0</v>
      </c>
      <c r="Q54" s="453"/>
      <c r="R54" s="111"/>
      <c r="S54" s="452">
        <f>ENERO!G46</f>
        <v>0</v>
      </c>
      <c r="T54" s="453"/>
      <c r="U54" s="111"/>
      <c r="V54" s="452">
        <f>ENERO!H46</f>
        <v>0</v>
      </c>
      <c r="W54" s="453"/>
      <c r="X54" s="111"/>
      <c r="Y54" s="452">
        <f>SUM(J54,M54,P54,S54,V54)</f>
        <v>0</v>
      </c>
      <c r="Z54" s="453"/>
      <c r="AA54" s="111"/>
      <c r="AB54" s="452" t="e">
        <f>Y54/$C$16*100000</f>
        <v>#DIV/0!</v>
      </c>
      <c r="AC54" s="453"/>
    </row>
    <row r="55" spans="1:29" ht="21" x14ac:dyDescent="0.25">
      <c r="A55" s="84"/>
      <c r="B55" s="118" t="s">
        <v>189</v>
      </c>
      <c r="C55" s="118"/>
      <c r="D55" s="118"/>
      <c r="E55" s="103"/>
      <c r="F55" s="103"/>
      <c r="G55" s="103"/>
      <c r="H55" s="132"/>
      <c r="I55" s="103"/>
      <c r="J55" s="452">
        <f>ENERO!D47</f>
        <v>0</v>
      </c>
      <c r="K55" s="453"/>
      <c r="L55" s="111"/>
      <c r="M55" s="452">
        <f>ENERO!E47</f>
        <v>0</v>
      </c>
      <c r="N55" s="453"/>
      <c r="O55" s="111"/>
      <c r="P55" s="452">
        <f>ENERO!F47</f>
        <v>0</v>
      </c>
      <c r="Q55" s="453"/>
      <c r="R55" s="111"/>
      <c r="S55" s="452">
        <f>ENERO!G47</f>
        <v>0</v>
      </c>
      <c r="T55" s="453"/>
      <c r="U55" s="111"/>
      <c r="V55" s="452">
        <f>ENERO!H47</f>
        <v>0</v>
      </c>
      <c r="W55" s="453"/>
      <c r="X55" s="111"/>
      <c r="Y55" s="452">
        <f>SUM(J55,M55,P55,S55,V55)</f>
        <v>0</v>
      </c>
      <c r="Z55" s="453"/>
      <c r="AA55" s="111"/>
      <c r="AB55" s="452" t="e">
        <f>Y55/$C$16*100000</f>
        <v>#DIV/0!</v>
      </c>
      <c r="AC55" s="453"/>
    </row>
    <row r="56" spans="1:29" ht="21" x14ac:dyDescent="0.25">
      <c r="A56" s="149" t="s">
        <v>190</v>
      </c>
      <c r="B56" s="135"/>
      <c r="C56" s="135"/>
      <c r="D56" s="135"/>
      <c r="E56" s="150"/>
      <c r="F56" s="150"/>
      <c r="G56" s="150"/>
      <c r="H56" s="151"/>
      <c r="I56" s="103"/>
      <c r="J56" s="452">
        <f>ENERO!D48</f>
        <v>0</v>
      </c>
      <c r="K56" s="453"/>
      <c r="L56" s="111"/>
      <c r="M56" s="452">
        <f>ENERO!E48</f>
        <v>0</v>
      </c>
      <c r="N56" s="453"/>
      <c r="O56" s="111"/>
      <c r="P56" s="452">
        <f>ENERO!F48</f>
        <v>0</v>
      </c>
      <c r="Q56" s="453"/>
      <c r="R56" s="111"/>
      <c r="S56" s="452">
        <f>ENERO!G48</f>
        <v>0</v>
      </c>
      <c r="T56" s="453"/>
      <c r="U56" s="111"/>
      <c r="V56" s="452">
        <f>ENERO!H48</f>
        <v>0</v>
      </c>
      <c r="W56" s="453"/>
      <c r="X56" s="111"/>
      <c r="Y56" s="452">
        <f>SUM(J56,M56,P56,S56,V56)</f>
        <v>0</v>
      </c>
      <c r="Z56" s="453"/>
      <c r="AA56" s="111"/>
      <c r="AB56" s="452" t="e">
        <f>Y56/$C$16*100000</f>
        <v>#DIV/0!</v>
      </c>
      <c r="AC56" s="453"/>
    </row>
    <row r="57" spans="1:29" ht="21" x14ac:dyDescent="0.25">
      <c r="A57" s="124" t="s">
        <v>191</v>
      </c>
      <c r="B57" s="448" t="s">
        <v>192</v>
      </c>
      <c r="C57" s="448"/>
      <c r="D57" s="448"/>
      <c r="E57" s="448"/>
      <c r="F57" s="448"/>
      <c r="G57" s="448"/>
      <c r="H57" s="449"/>
      <c r="I57" s="103"/>
      <c r="J57" s="450" t="s">
        <v>155</v>
      </c>
      <c r="K57" s="451"/>
      <c r="L57" s="111"/>
      <c r="M57" s="450" t="s">
        <v>156</v>
      </c>
      <c r="N57" s="451"/>
      <c r="O57" s="111"/>
      <c r="P57" s="450" t="s">
        <v>157</v>
      </c>
      <c r="Q57" s="451"/>
      <c r="R57" s="111"/>
      <c r="S57" s="450" t="s">
        <v>158</v>
      </c>
      <c r="T57" s="451"/>
      <c r="U57" s="111"/>
      <c r="V57" s="450" t="s">
        <v>159</v>
      </c>
      <c r="W57" s="451"/>
      <c r="X57" s="111"/>
      <c r="Y57" s="450" t="s">
        <v>160</v>
      </c>
      <c r="Z57" s="451"/>
      <c r="AA57" s="111"/>
      <c r="AB57" s="442" t="s">
        <v>161</v>
      </c>
      <c r="AC57" s="444"/>
    </row>
    <row r="58" spans="1:29" ht="21" x14ac:dyDescent="0.25">
      <c r="A58" s="529" t="s">
        <v>193</v>
      </c>
      <c r="B58" s="530"/>
      <c r="C58" s="530"/>
      <c r="D58" s="530"/>
      <c r="E58" s="530"/>
      <c r="F58" s="530"/>
      <c r="G58" s="530"/>
      <c r="H58" s="531"/>
      <c r="I58" s="103"/>
      <c r="J58" s="431">
        <f>ENERO!D50</f>
        <v>0</v>
      </c>
      <c r="K58" s="432"/>
      <c r="L58" s="111"/>
      <c r="M58" s="431">
        <f>ENERO!E50</f>
        <v>0</v>
      </c>
      <c r="N58" s="432"/>
      <c r="O58" s="111"/>
      <c r="P58" s="532">
        <f>ENERO!F50</f>
        <v>0</v>
      </c>
      <c r="Q58" s="533"/>
      <c r="R58" s="111"/>
      <c r="S58" s="456">
        <f>ENERO!G50</f>
        <v>0</v>
      </c>
      <c r="T58" s="456"/>
      <c r="U58" s="111"/>
      <c r="V58" s="532">
        <f>ENERO!H50</f>
        <v>0</v>
      </c>
      <c r="W58" s="533"/>
      <c r="X58" s="111"/>
      <c r="Y58" s="532">
        <f>SUM(J58,M58,P58,S58,V58)</f>
        <v>0</v>
      </c>
      <c r="Z58" s="533"/>
      <c r="AA58" s="111"/>
      <c r="AB58" s="452"/>
      <c r="AC58" s="453"/>
    </row>
    <row r="59" spans="1:29" ht="21" x14ac:dyDescent="0.25">
      <c r="A59" s="124" t="s">
        <v>194</v>
      </c>
      <c r="B59" s="448" t="s">
        <v>195</v>
      </c>
      <c r="C59" s="448"/>
      <c r="D59" s="448"/>
      <c r="E59" s="448"/>
      <c r="F59" s="448"/>
      <c r="G59" s="448"/>
      <c r="H59" s="449"/>
      <c r="I59" s="103"/>
      <c r="J59" s="517" t="s">
        <v>155</v>
      </c>
      <c r="K59" s="518"/>
      <c r="L59" s="111"/>
      <c r="M59" s="479" t="s">
        <v>156</v>
      </c>
      <c r="N59" s="480"/>
      <c r="O59" s="111"/>
      <c r="P59" s="517" t="s">
        <v>157</v>
      </c>
      <c r="Q59" s="518"/>
      <c r="R59" s="111"/>
      <c r="S59" s="475" t="s">
        <v>158</v>
      </c>
      <c r="T59" s="476"/>
      <c r="U59" s="111"/>
      <c r="V59" s="475" t="s">
        <v>159</v>
      </c>
      <c r="W59" s="476"/>
      <c r="X59" s="111"/>
      <c r="Y59" s="475" t="s">
        <v>160</v>
      </c>
      <c r="Z59" s="476"/>
      <c r="AA59" s="111"/>
      <c r="AB59" s="442" t="s">
        <v>161</v>
      </c>
      <c r="AC59" s="444"/>
    </row>
    <row r="60" spans="1:29" ht="21" x14ac:dyDescent="0.25">
      <c r="A60" s="154" t="s">
        <v>196</v>
      </c>
      <c r="B60" s="155"/>
      <c r="C60" s="155"/>
      <c r="D60" s="155"/>
      <c r="E60" s="155"/>
      <c r="F60" s="155"/>
      <c r="G60" s="155"/>
      <c r="H60" s="156"/>
      <c r="I60" s="103"/>
      <c r="J60" s="429">
        <f>J36+J46+J52+J58</f>
        <v>0</v>
      </c>
      <c r="K60" s="430"/>
      <c r="L60" s="111"/>
      <c r="M60" s="429">
        <f>M36+M46+M52+M58</f>
        <v>0</v>
      </c>
      <c r="N60" s="430"/>
      <c r="O60" s="111"/>
      <c r="P60" s="526">
        <f>P36+P46+P52+P58</f>
        <v>0</v>
      </c>
      <c r="Q60" s="527"/>
      <c r="R60" s="111"/>
      <c r="S60" s="528">
        <f>S36+S46+S52+S58</f>
        <v>0</v>
      </c>
      <c r="T60" s="527"/>
      <c r="U60" s="111"/>
      <c r="V60" s="528">
        <f>V36+V46+V52+V58</f>
        <v>0</v>
      </c>
      <c r="W60" s="527"/>
      <c r="X60" s="111"/>
      <c r="Y60" s="526">
        <f>SUM(J60,M60,P60,S60,V60)</f>
        <v>0</v>
      </c>
      <c r="Z60" s="527"/>
      <c r="AA60" s="111"/>
      <c r="AB60" s="452" t="e">
        <f>Y60/$C$16*100000</f>
        <v>#DIV/0!</v>
      </c>
      <c r="AC60" s="453"/>
    </row>
    <row r="61" spans="1:29" ht="21" x14ac:dyDescent="0.25">
      <c r="A61" s="124" t="s">
        <v>197</v>
      </c>
      <c r="B61" s="448" t="s">
        <v>198</v>
      </c>
      <c r="C61" s="448"/>
      <c r="D61" s="448"/>
      <c r="E61" s="448"/>
      <c r="F61" s="448"/>
      <c r="G61" s="448"/>
      <c r="H61" s="449"/>
      <c r="I61" s="103"/>
      <c r="J61" s="517" t="s">
        <v>155</v>
      </c>
      <c r="K61" s="518"/>
      <c r="L61" s="111"/>
      <c r="M61" s="517" t="s">
        <v>156</v>
      </c>
      <c r="N61" s="518"/>
      <c r="O61" s="111"/>
      <c r="P61" s="517" t="s">
        <v>157</v>
      </c>
      <c r="Q61" s="518"/>
      <c r="R61" s="111"/>
      <c r="S61" s="479" t="s">
        <v>158</v>
      </c>
      <c r="T61" s="480"/>
      <c r="U61" s="133"/>
      <c r="V61" s="479" t="s">
        <v>159</v>
      </c>
      <c r="W61" s="480"/>
      <c r="X61" s="111"/>
      <c r="Y61" s="479" t="s">
        <v>160</v>
      </c>
      <c r="Z61" s="480"/>
      <c r="AA61" s="111"/>
      <c r="AB61" s="450" t="s">
        <v>161</v>
      </c>
      <c r="AC61" s="451"/>
    </row>
    <row r="62" spans="1:29" ht="21" x14ac:dyDescent="0.25">
      <c r="A62" s="519" t="s">
        <v>199</v>
      </c>
      <c r="B62" s="520"/>
      <c r="C62" s="520"/>
      <c r="D62" s="520"/>
      <c r="E62" s="520"/>
      <c r="F62" s="520"/>
      <c r="G62" s="520"/>
      <c r="H62" s="521"/>
      <c r="I62" s="157"/>
      <c r="J62" s="522">
        <f>ENERO!D61</f>
        <v>0</v>
      </c>
      <c r="K62" s="523"/>
      <c r="L62" s="113"/>
      <c r="M62" s="522">
        <f>ENERO!E61</f>
        <v>0</v>
      </c>
      <c r="N62" s="523"/>
      <c r="O62" s="113"/>
      <c r="P62" s="522">
        <f>ENERO!F61</f>
        <v>0</v>
      </c>
      <c r="Q62" s="523"/>
      <c r="R62" s="113"/>
      <c r="S62" s="522">
        <f>ENERO!G61</f>
        <v>0</v>
      </c>
      <c r="T62" s="523"/>
      <c r="U62" s="113"/>
      <c r="V62" s="522">
        <f>ENERO!H61</f>
        <v>0</v>
      </c>
      <c r="W62" s="523"/>
      <c r="X62" s="113"/>
      <c r="Y62" s="524">
        <f>SUM(J62,M62,P62,S62,V62)</f>
        <v>0</v>
      </c>
      <c r="Z62" s="525"/>
      <c r="AA62" s="113"/>
      <c r="AB62" s="452"/>
      <c r="AC62" s="453"/>
    </row>
    <row r="63" spans="1:29" ht="21" x14ac:dyDescent="0.25">
      <c r="A63" s="512" t="s">
        <v>200</v>
      </c>
      <c r="B63" s="513"/>
      <c r="C63" s="513"/>
      <c r="D63" s="513"/>
      <c r="E63" s="513"/>
      <c r="F63" s="513"/>
      <c r="G63" s="513"/>
      <c r="H63" s="514"/>
      <c r="I63" s="157"/>
      <c r="J63" s="515">
        <f>ENERO!D56</f>
        <v>0</v>
      </c>
      <c r="K63" s="516"/>
      <c r="L63" s="113"/>
      <c r="M63" s="515">
        <f>ENERO!E56</f>
        <v>0</v>
      </c>
      <c r="N63" s="516"/>
      <c r="O63" s="113"/>
      <c r="P63" s="515">
        <f>ENERO!F56</f>
        <v>0</v>
      </c>
      <c r="Q63" s="516"/>
      <c r="R63" s="113"/>
      <c r="S63" s="515">
        <f>ENERO!G56</f>
        <v>0</v>
      </c>
      <c r="T63" s="516"/>
      <c r="U63" s="113"/>
      <c r="V63" s="515">
        <f>ENERO!H56</f>
        <v>0</v>
      </c>
      <c r="W63" s="516"/>
      <c r="X63" s="113"/>
      <c r="Y63" s="491">
        <f>SUM(J63,M63,P63,S63,V63)</f>
        <v>0</v>
      </c>
      <c r="Z63" s="492"/>
      <c r="AA63" s="113"/>
      <c r="AB63" s="452"/>
      <c r="AC63" s="453"/>
    </row>
    <row r="64" spans="1:29" ht="21" x14ac:dyDescent="0.25">
      <c r="A64" s="512" t="s">
        <v>201</v>
      </c>
      <c r="B64" s="513"/>
      <c r="C64" s="513"/>
      <c r="D64" s="513"/>
      <c r="E64" s="513"/>
      <c r="F64" s="513"/>
      <c r="G64" s="513"/>
      <c r="H64" s="514"/>
      <c r="I64" s="157"/>
      <c r="J64" s="515">
        <f>ENERO!D57</f>
        <v>0</v>
      </c>
      <c r="K64" s="516"/>
      <c r="L64" s="113"/>
      <c r="M64" s="515">
        <f>ENERO!E57</f>
        <v>0</v>
      </c>
      <c r="N64" s="516"/>
      <c r="O64" s="113"/>
      <c r="P64" s="515">
        <f>ENERO!F57</f>
        <v>0</v>
      </c>
      <c r="Q64" s="516"/>
      <c r="R64" s="113"/>
      <c r="S64" s="515">
        <f>ENERO!G57</f>
        <v>0</v>
      </c>
      <c r="T64" s="516"/>
      <c r="U64" s="113"/>
      <c r="V64" s="515">
        <f>ENERO!H57</f>
        <v>0</v>
      </c>
      <c r="W64" s="516"/>
      <c r="X64" s="113"/>
      <c r="Y64" s="452">
        <f>SUM(J64,M64,P64,S64,V64)</f>
        <v>0</v>
      </c>
      <c r="Z64" s="453"/>
      <c r="AA64" s="113"/>
      <c r="AB64" s="452"/>
      <c r="AC64" s="453"/>
    </row>
    <row r="65" spans="1:29" ht="21" x14ac:dyDescent="0.25">
      <c r="A65" s="512" t="s">
        <v>202</v>
      </c>
      <c r="B65" s="513"/>
      <c r="C65" s="513"/>
      <c r="D65" s="513"/>
      <c r="E65" s="513"/>
      <c r="F65" s="513"/>
      <c r="G65" s="513"/>
      <c r="H65" s="514"/>
      <c r="I65" s="157"/>
      <c r="J65" s="507">
        <f>ENERO!D59</f>
        <v>0</v>
      </c>
      <c r="K65" s="508"/>
      <c r="L65" s="113"/>
      <c r="M65" s="507">
        <f>ENERO!E59</f>
        <v>0</v>
      </c>
      <c r="N65" s="508"/>
      <c r="O65" s="113"/>
      <c r="P65" s="507">
        <f>ENERO!F59</f>
        <v>0</v>
      </c>
      <c r="Q65" s="508"/>
      <c r="R65" s="113"/>
      <c r="S65" s="507">
        <f>ENERO!G59</f>
        <v>0</v>
      </c>
      <c r="T65" s="508"/>
      <c r="U65" s="113"/>
      <c r="V65" s="507">
        <f>ENERO!H59</f>
        <v>0</v>
      </c>
      <c r="W65" s="508"/>
      <c r="X65" s="113"/>
      <c r="Y65" s="452">
        <f>SUM(J65,M65,P65,S65,V65)</f>
        <v>0</v>
      </c>
      <c r="Z65" s="453"/>
      <c r="AA65" s="113"/>
      <c r="AB65" s="452"/>
      <c r="AC65" s="453"/>
    </row>
    <row r="66" spans="1:29" ht="21" x14ac:dyDescent="0.25">
      <c r="A66" s="509" t="s">
        <v>203</v>
      </c>
      <c r="B66" s="510"/>
      <c r="C66" s="510"/>
      <c r="D66" s="510"/>
      <c r="E66" s="510"/>
      <c r="F66" s="510"/>
      <c r="G66" s="510"/>
      <c r="H66" s="511"/>
      <c r="I66" s="157"/>
      <c r="J66" s="507">
        <f>ENERO!D60</f>
        <v>0</v>
      </c>
      <c r="K66" s="508"/>
      <c r="L66" s="113"/>
      <c r="M66" s="507">
        <f>ENERO!E60</f>
        <v>0</v>
      </c>
      <c r="N66" s="508"/>
      <c r="O66" s="113"/>
      <c r="P66" s="507">
        <f>ENERO!F60</f>
        <v>0</v>
      </c>
      <c r="Q66" s="508"/>
      <c r="R66" s="113"/>
      <c r="S66" s="507">
        <f>ENERO!G60</f>
        <v>0</v>
      </c>
      <c r="T66" s="508"/>
      <c r="U66" s="113"/>
      <c r="V66" s="507">
        <f>ENERO!H60</f>
        <v>0</v>
      </c>
      <c r="W66" s="508"/>
      <c r="X66" s="113"/>
      <c r="Y66" s="457">
        <f>SUM(J66,M66,P66,S66,V66)</f>
        <v>0</v>
      </c>
      <c r="Z66" s="458"/>
      <c r="AA66" s="113"/>
      <c r="AB66" s="452"/>
      <c r="AC66" s="453"/>
    </row>
    <row r="67" spans="1:29" ht="21" x14ac:dyDescent="0.25">
      <c r="A67" s="124" t="s">
        <v>204</v>
      </c>
      <c r="B67" s="158" t="s">
        <v>205</v>
      </c>
      <c r="C67" s="158"/>
      <c r="D67" s="158"/>
      <c r="E67" s="158"/>
      <c r="F67" s="158"/>
      <c r="G67" s="158"/>
      <c r="H67" s="159"/>
      <c r="I67" s="103"/>
      <c r="J67" s="479" t="s">
        <v>155</v>
      </c>
      <c r="K67" s="480"/>
      <c r="L67" s="111"/>
      <c r="M67" s="479" t="s">
        <v>156</v>
      </c>
      <c r="N67" s="480"/>
      <c r="O67" s="111"/>
      <c r="P67" s="479" t="s">
        <v>157</v>
      </c>
      <c r="Q67" s="480"/>
      <c r="R67" s="111"/>
      <c r="S67" s="479" t="s">
        <v>158</v>
      </c>
      <c r="T67" s="480"/>
      <c r="U67" s="111"/>
      <c r="V67" s="479" t="s">
        <v>159</v>
      </c>
      <c r="W67" s="480"/>
      <c r="X67" s="111"/>
      <c r="Y67" s="450" t="s">
        <v>160</v>
      </c>
      <c r="Z67" s="451"/>
      <c r="AA67" s="111"/>
      <c r="AB67" s="450" t="s">
        <v>161</v>
      </c>
      <c r="AC67" s="451"/>
    </row>
    <row r="68" spans="1:29" ht="21" x14ac:dyDescent="0.25">
      <c r="A68" s="128" t="s">
        <v>206</v>
      </c>
      <c r="B68" s="129"/>
      <c r="C68" s="129"/>
      <c r="D68" s="129"/>
      <c r="E68" s="129"/>
      <c r="F68" s="129"/>
      <c r="G68" s="129"/>
      <c r="H68" s="130"/>
      <c r="I68" s="103"/>
      <c r="J68" s="504"/>
      <c r="K68" s="505"/>
      <c r="L68" s="505"/>
      <c r="M68" s="505"/>
      <c r="N68" s="505"/>
      <c r="O68" s="505"/>
      <c r="P68" s="505"/>
      <c r="Q68" s="505"/>
      <c r="R68" s="505"/>
      <c r="S68" s="505"/>
      <c r="T68" s="505"/>
      <c r="U68" s="505"/>
      <c r="V68" s="505"/>
      <c r="W68" s="506"/>
      <c r="X68" s="111"/>
      <c r="Y68" s="481">
        <f>Y60*4</f>
        <v>0</v>
      </c>
      <c r="Z68" s="482"/>
      <c r="AA68" s="111"/>
      <c r="AB68" s="481"/>
      <c r="AC68" s="482"/>
    </row>
    <row r="69" spans="1:29" ht="21" x14ac:dyDescent="0.25">
      <c r="A69" s="131" t="s">
        <v>207</v>
      </c>
      <c r="B69" s="103"/>
      <c r="C69" s="103"/>
      <c r="D69" s="103"/>
      <c r="E69" s="103"/>
      <c r="F69" s="103"/>
      <c r="G69" s="103"/>
      <c r="H69" s="132"/>
      <c r="I69" s="103"/>
      <c r="J69" s="481">
        <f>ENERO!D67</f>
        <v>0</v>
      </c>
      <c r="K69" s="482"/>
      <c r="L69" s="111"/>
      <c r="M69" s="481">
        <f>ENERO!E67</f>
        <v>0</v>
      </c>
      <c r="N69" s="482"/>
      <c r="O69" s="111"/>
      <c r="P69" s="481">
        <f>ENERO!F67</f>
        <v>0</v>
      </c>
      <c r="Q69" s="482"/>
      <c r="R69" s="111"/>
      <c r="S69" s="481">
        <f>ENERO!G67</f>
        <v>0</v>
      </c>
      <c r="T69" s="482"/>
      <c r="U69" s="111"/>
      <c r="V69" s="481">
        <f>ENERO!H67</f>
        <v>0</v>
      </c>
      <c r="W69" s="482"/>
      <c r="X69" s="111"/>
      <c r="Y69" s="452">
        <f>SUM(J69,M69,P69,S69,V69)</f>
        <v>0</v>
      </c>
      <c r="Z69" s="453"/>
      <c r="AA69" s="111"/>
      <c r="AB69" s="452"/>
      <c r="AC69" s="453"/>
    </row>
    <row r="70" spans="1:29" ht="21" x14ac:dyDescent="0.25">
      <c r="A70" s="131" t="s">
        <v>208</v>
      </c>
      <c r="B70" s="103"/>
      <c r="C70" s="103"/>
      <c r="D70" s="103"/>
      <c r="E70" s="103"/>
      <c r="F70" s="103"/>
      <c r="G70" s="103"/>
      <c r="H70" s="132"/>
      <c r="I70" s="103"/>
      <c r="J70" s="452">
        <f>ENERO!D71</f>
        <v>0</v>
      </c>
      <c r="K70" s="453"/>
      <c r="L70" s="111"/>
      <c r="M70" s="452">
        <f>ENERO!E71</f>
        <v>0</v>
      </c>
      <c r="N70" s="453"/>
      <c r="O70" s="111"/>
      <c r="P70" s="452">
        <f>ENERO!F71</f>
        <v>0</v>
      </c>
      <c r="Q70" s="453"/>
      <c r="R70" s="111"/>
      <c r="S70" s="452">
        <f>ENERO!G71</f>
        <v>0</v>
      </c>
      <c r="T70" s="453"/>
      <c r="U70" s="111"/>
      <c r="V70" s="452">
        <f>ENERO!H71</f>
        <v>0</v>
      </c>
      <c r="W70" s="453"/>
      <c r="X70" s="111"/>
      <c r="Y70" s="452">
        <f>SUM(J70,M70,P70,S70,V70)</f>
        <v>0</v>
      </c>
      <c r="Z70" s="453"/>
      <c r="AA70" s="111"/>
      <c r="AB70" s="452"/>
      <c r="AC70" s="453"/>
    </row>
    <row r="71" spans="1:29" ht="21" x14ac:dyDescent="0.25">
      <c r="A71" s="131" t="s">
        <v>209</v>
      </c>
      <c r="B71" s="103"/>
      <c r="C71" s="103"/>
      <c r="D71" s="103"/>
      <c r="E71" s="103"/>
      <c r="F71" s="103"/>
      <c r="G71" s="103"/>
      <c r="H71" s="132"/>
      <c r="I71" s="103"/>
      <c r="J71" s="452">
        <f>ENERO!D72</f>
        <v>0</v>
      </c>
      <c r="K71" s="453"/>
      <c r="L71" s="111"/>
      <c r="M71" s="452">
        <f>ENERO!E72</f>
        <v>0</v>
      </c>
      <c r="N71" s="453"/>
      <c r="O71" s="111"/>
      <c r="P71" s="452">
        <f>ENERO!F72</f>
        <v>0</v>
      </c>
      <c r="Q71" s="453"/>
      <c r="R71" s="111"/>
      <c r="S71" s="452">
        <f>ENERO!G72</f>
        <v>0</v>
      </c>
      <c r="T71" s="453"/>
      <c r="U71" s="111"/>
      <c r="V71" s="452">
        <f>ENERO!H72</f>
        <v>0</v>
      </c>
      <c r="W71" s="453"/>
      <c r="X71" s="111"/>
      <c r="Y71" s="452">
        <f>SUM(J71,M71,P71,S71,V71)</f>
        <v>0</v>
      </c>
      <c r="Z71" s="453"/>
      <c r="AA71" s="111"/>
      <c r="AB71" s="452"/>
      <c r="AC71" s="453"/>
    </row>
    <row r="72" spans="1:29" ht="21" x14ac:dyDescent="0.25">
      <c r="A72" s="134" t="s">
        <v>210</v>
      </c>
      <c r="B72" s="135"/>
      <c r="C72" s="135"/>
      <c r="D72" s="135"/>
      <c r="E72" s="135"/>
      <c r="F72" s="135"/>
      <c r="G72" s="135"/>
      <c r="H72" s="136"/>
      <c r="I72" s="103"/>
      <c r="J72" s="452">
        <f>ENERO!D73</f>
        <v>0</v>
      </c>
      <c r="K72" s="453"/>
      <c r="L72" s="111"/>
      <c r="M72" s="452">
        <f>ENERO!E73</f>
        <v>0</v>
      </c>
      <c r="N72" s="453"/>
      <c r="O72" s="111"/>
      <c r="P72" s="452">
        <f>ENERO!F73</f>
        <v>0</v>
      </c>
      <c r="Q72" s="453"/>
      <c r="R72" s="111"/>
      <c r="S72" s="452">
        <f>ENERO!G73</f>
        <v>0</v>
      </c>
      <c r="T72" s="453"/>
      <c r="U72" s="111"/>
      <c r="V72" s="452">
        <f>ENERO!H73</f>
        <v>0</v>
      </c>
      <c r="W72" s="453"/>
      <c r="X72" s="111"/>
      <c r="Y72" s="457">
        <f>SUM(J72,M72,P72,S72,V72)</f>
        <v>0</v>
      </c>
      <c r="Z72" s="458"/>
      <c r="AA72" s="111"/>
      <c r="AB72" s="466"/>
      <c r="AC72" s="467"/>
    </row>
    <row r="73" spans="1:29" ht="21" x14ac:dyDescent="0.25">
      <c r="A73" s="124" t="s">
        <v>211</v>
      </c>
      <c r="B73" s="448" t="s">
        <v>212</v>
      </c>
      <c r="C73" s="448"/>
      <c r="D73" s="448"/>
      <c r="E73" s="448"/>
      <c r="F73" s="448"/>
      <c r="G73" s="448"/>
      <c r="H73" s="449"/>
      <c r="I73" s="103"/>
      <c r="J73" s="479" t="s">
        <v>155</v>
      </c>
      <c r="K73" s="480"/>
      <c r="L73" s="160"/>
      <c r="M73" s="479" t="s">
        <v>156</v>
      </c>
      <c r="N73" s="480"/>
      <c r="O73" s="160"/>
      <c r="P73" s="479" t="s">
        <v>157</v>
      </c>
      <c r="Q73" s="480"/>
      <c r="R73" s="160"/>
      <c r="S73" s="479" t="s">
        <v>158</v>
      </c>
      <c r="T73" s="480"/>
      <c r="U73" s="160"/>
      <c r="V73" s="479" t="s">
        <v>159</v>
      </c>
      <c r="W73" s="480"/>
      <c r="X73" s="111"/>
      <c r="Y73" s="450" t="s">
        <v>160</v>
      </c>
      <c r="Z73" s="451"/>
      <c r="AA73" s="111"/>
      <c r="AB73" s="450" t="s">
        <v>161</v>
      </c>
      <c r="AC73" s="451"/>
    </row>
    <row r="74" spans="1:29" ht="21" x14ac:dyDescent="0.25">
      <c r="A74" s="128" t="s">
        <v>213</v>
      </c>
      <c r="B74" s="129"/>
      <c r="C74" s="129"/>
      <c r="D74" s="129"/>
      <c r="E74" s="129"/>
      <c r="F74" s="129"/>
      <c r="G74" s="129"/>
      <c r="H74" s="130"/>
      <c r="I74" s="103"/>
      <c r="J74" s="161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3"/>
      <c r="X74" s="111"/>
      <c r="Y74" s="496">
        <f>ENERO!C77</f>
        <v>0</v>
      </c>
      <c r="Z74" s="497"/>
      <c r="AA74" s="111"/>
      <c r="AB74" s="502"/>
      <c r="AC74" s="503"/>
    </row>
    <row r="75" spans="1:29" ht="21" x14ac:dyDescent="0.25">
      <c r="A75" s="131" t="s">
        <v>214</v>
      </c>
      <c r="B75" s="103"/>
      <c r="C75" s="103"/>
      <c r="D75" s="103"/>
      <c r="E75" s="103"/>
      <c r="F75" s="103"/>
      <c r="G75" s="103"/>
      <c r="H75" s="132"/>
      <c r="I75" s="103"/>
      <c r="J75" s="164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6"/>
      <c r="X75" s="111"/>
      <c r="Y75" s="491">
        <f>ENERO!C78</f>
        <v>0</v>
      </c>
      <c r="Z75" s="492"/>
      <c r="AA75" s="111"/>
      <c r="AB75" s="452"/>
      <c r="AC75" s="453"/>
    </row>
    <row r="76" spans="1:29" ht="21" x14ac:dyDescent="0.25">
      <c r="A76" s="131" t="s">
        <v>215</v>
      </c>
      <c r="B76" s="103"/>
      <c r="C76" s="103"/>
      <c r="D76" s="103"/>
      <c r="E76" s="103"/>
      <c r="F76" s="103"/>
      <c r="G76" s="103"/>
      <c r="H76" s="132"/>
      <c r="I76" s="103"/>
      <c r="J76" s="164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6"/>
      <c r="X76" s="111"/>
      <c r="Y76" s="491">
        <f>ENERO!C79</f>
        <v>0</v>
      </c>
      <c r="Z76" s="492"/>
      <c r="AA76" s="111"/>
      <c r="AB76" s="452"/>
      <c r="AC76" s="453"/>
    </row>
    <row r="77" spans="1:29" ht="21" x14ac:dyDescent="0.25">
      <c r="A77" s="131" t="s">
        <v>216</v>
      </c>
      <c r="B77" s="103"/>
      <c r="C77" s="103"/>
      <c r="D77" s="103"/>
      <c r="E77" s="103"/>
      <c r="F77" s="103"/>
      <c r="G77" s="103"/>
      <c r="H77" s="132"/>
      <c r="I77" s="103"/>
      <c r="J77" s="164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6"/>
      <c r="X77" s="111"/>
      <c r="Y77" s="491">
        <f>ENERO!C80</f>
        <v>0</v>
      </c>
      <c r="Z77" s="492"/>
      <c r="AA77" s="111"/>
      <c r="AB77" s="452"/>
      <c r="AC77" s="453"/>
    </row>
    <row r="78" spans="1:29" ht="21" x14ac:dyDescent="0.25">
      <c r="A78" s="131" t="s">
        <v>217</v>
      </c>
      <c r="B78" s="103"/>
      <c r="C78" s="103"/>
      <c r="D78" s="103"/>
      <c r="E78" s="103"/>
      <c r="F78" s="103"/>
      <c r="G78" s="103"/>
      <c r="H78" s="132"/>
      <c r="I78" s="103"/>
      <c r="J78" s="164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6"/>
      <c r="X78" s="111"/>
      <c r="Y78" s="491">
        <f>ENERO!C81</f>
        <v>0</v>
      </c>
      <c r="Z78" s="492"/>
      <c r="AA78" s="111"/>
      <c r="AB78" s="452"/>
      <c r="AC78" s="453"/>
    </row>
    <row r="79" spans="1:29" ht="21" x14ac:dyDescent="0.25">
      <c r="A79" s="134" t="s">
        <v>218</v>
      </c>
      <c r="B79" s="135"/>
      <c r="C79" s="135"/>
      <c r="D79" s="135"/>
      <c r="E79" s="135"/>
      <c r="F79" s="135"/>
      <c r="G79" s="135"/>
      <c r="H79" s="136"/>
      <c r="I79" s="103"/>
      <c r="J79" s="167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9"/>
      <c r="X79" s="111"/>
      <c r="Y79" s="486">
        <f>ENERO!C82</f>
        <v>0</v>
      </c>
      <c r="Z79" s="487"/>
      <c r="AA79" s="111"/>
      <c r="AB79" s="466"/>
      <c r="AC79" s="467"/>
    </row>
    <row r="80" spans="1:29" ht="29.25" customHeight="1" x14ac:dyDescent="0.25">
      <c r="A80" s="124" t="s">
        <v>219</v>
      </c>
      <c r="B80" s="448" t="s">
        <v>220</v>
      </c>
      <c r="C80" s="448"/>
      <c r="D80" s="448"/>
      <c r="E80" s="448"/>
      <c r="F80" s="448"/>
      <c r="G80" s="448"/>
      <c r="H80" s="449"/>
      <c r="I80" s="103"/>
      <c r="J80" s="450" t="s">
        <v>155</v>
      </c>
      <c r="K80" s="451"/>
      <c r="L80" s="111"/>
      <c r="M80" s="450" t="s">
        <v>156</v>
      </c>
      <c r="N80" s="451"/>
      <c r="O80" s="111"/>
      <c r="P80" s="450" t="s">
        <v>157</v>
      </c>
      <c r="Q80" s="451"/>
      <c r="R80" s="111"/>
      <c r="S80" s="450" t="s">
        <v>158</v>
      </c>
      <c r="T80" s="451"/>
      <c r="U80" s="133"/>
      <c r="V80" s="450" t="s">
        <v>159</v>
      </c>
      <c r="W80" s="451"/>
      <c r="X80" s="111"/>
      <c r="Y80" s="450" t="s">
        <v>160</v>
      </c>
      <c r="Z80" s="451"/>
      <c r="AA80" s="111"/>
      <c r="AB80" s="450" t="s">
        <v>161</v>
      </c>
      <c r="AC80" s="451"/>
    </row>
    <row r="81" spans="1:29" ht="29.25" customHeight="1" x14ac:dyDescent="0.25">
      <c r="A81" s="170" t="s">
        <v>221</v>
      </c>
      <c r="B81" s="103"/>
      <c r="C81" s="103"/>
      <c r="D81" s="103"/>
      <c r="E81" s="171"/>
      <c r="F81" s="171"/>
      <c r="G81" s="171"/>
      <c r="H81" s="172"/>
      <c r="I81" s="106"/>
      <c r="J81" s="498">
        <f>SUM(J82,J85)</f>
        <v>0</v>
      </c>
      <c r="K81" s="499"/>
      <c r="L81" s="111"/>
      <c r="M81" s="498">
        <f>SUM(M82,M85)</f>
        <v>0</v>
      </c>
      <c r="N81" s="499"/>
      <c r="O81" s="111"/>
      <c r="P81" s="498">
        <f>SUM(P82,P85)</f>
        <v>0</v>
      </c>
      <c r="Q81" s="499"/>
      <c r="R81" s="111"/>
      <c r="S81" s="498">
        <f>SUM(S82,S85)</f>
        <v>0</v>
      </c>
      <c r="T81" s="499"/>
      <c r="U81" s="111"/>
      <c r="V81" s="498">
        <f>SUM(V82,V85)</f>
        <v>0</v>
      </c>
      <c r="W81" s="499"/>
      <c r="X81" s="111"/>
      <c r="Y81" s="498">
        <f t="shared" ref="Y81:Y88" si="2">SUM(J81,M81,P81,S81,V81)</f>
        <v>0</v>
      </c>
      <c r="Z81" s="499"/>
      <c r="AA81" s="111"/>
      <c r="AB81" s="500"/>
      <c r="AC81" s="501"/>
    </row>
    <row r="82" spans="1:29" ht="29.25" customHeight="1" x14ac:dyDescent="0.25">
      <c r="A82" s="89"/>
      <c r="B82" s="106" t="s">
        <v>222</v>
      </c>
      <c r="C82" s="106"/>
      <c r="D82" s="106"/>
      <c r="E82" s="106"/>
      <c r="F82" s="106"/>
      <c r="G82" s="106"/>
      <c r="H82" s="139"/>
      <c r="I82" s="103"/>
      <c r="J82" s="471">
        <f>SUM(J83:K84)</f>
        <v>0</v>
      </c>
      <c r="K82" s="472"/>
      <c r="L82" s="111"/>
      <c r="M82" s="471">
        <f>SUM(M83:N84)</f>
        <v>0</v>
      </c>
      <c r="N82" s="472"/>
      <c r="O82" s="111"/>
      <c r="P82" s="471">
        <f>SUM(P83:Q84)</f>
        <v>0</v>
      </c>
      <c r="Q82" s="472"/>
      <c r="R82" s="133"/>
      <c r="S82" s="471">
        <f>SUM(S83:T84)</f>
        <v>0</v>
      </c>
      <c r="T82" s="472"/>
      <c r="U82" s="133"/>
      <c r="V82" s="471">
        <f>SUM(V83:W84)</f>
        <v>0</v>
      </c>
      <c r="W82" s="472"/>
      <c r="X82" s="133"/>
      <c r="Y82" s="471">
        <f t="shared" si="2"/>
        <v>0</v>
      </c>
      <c r="Z82" s="472"/>
      <c r="AA82" s="111"/>
      <c r="AB82" s="471"/>
      <c r="AC82" s="472"/>
    </row>
    <row r="83" spans="1:29" ht="29.25" customHeight="1" x14ac:dyDescent="0.25">
      <c r="A83" s="89"/>
      <c r="B83" s="118" t="s">
        <v>223</v>
      </c>
      <c r="C83" s="118"/>
      <c r="D83" s="118"/>
      <c r="E83" s="106"/>
      <c r="F83" s="106"/>
      <c r="G83" s="106"/>
      <c r="H83" s="139"/>
      <c r="I83" s="103"/>
      <c r="J83" s="452">
        <f>ENERO!D88</f>
        <v>0</v>
      </c>
      <c r="K83" s="453"/>
      <c r="L83" s="111"/>
      <c r="M83" s="452">
        <f>ENERO!E88</f>
        <v>0</v>
      </c>
      <c r="N83" s="453"/>
      <c r="O83" s="111"/>
      <c r="P83" s="452">
        <f>ENERO!F88</f>
        <v>0</v>
      </c>
      <c r="Q83" s="453"/>
      <c r="R83" s="133"/>
      <c r="S83" s="452">
        <f>ENERO!G88</f>
        <v>0</v>
      </c>
      <c r="T83" s="453"/>
      <c r="U83" s="133"/>
      <c r="V83" s="452">
        <f>ENERO!H88</f>
        <v>0</v>
      </c>
      <c r="W83" s="453"/>
      <c r="X83" s="133"/>
      <c r="Y83" s="452">
        <f t="shared" si="2"/>
        <v>0</v>
      </c>
      <c r="Z83" s="453"/>
      <c r="AA83" s="111"/>
      <c r="AB83" s="452"/>
      <c r="AC83" s="453"/>
    </row>
    <row r="84" spans="1:29" ht="29.25" customHeight="1" x14ac:dyDescent="0.25">
      <c r="A84" s="84"/>
      <c r="B84" s="103" t="s">
        <v>224</v>
      </c>
      <c r="C84" s="103"/>
      <c r="D84" s="103"/>
      <c r="E84" s="106"/>
      <c r="F84" s="106"/>
      <c r="G84" s="103"/>
      <c r="H84" s="132"/>
      <c r="I84" s="103"/>
      <c r="J84" s="452">
        <f>ENERO!D89</f>
        <v>0</v>
      </c>
      <c r="K84" s="453"/>
      <c r="L84" s="111"/>
      <c r="M84" s="452">
        <f>ENERO!E89</f>
        <v>0</v>
      </c>
      <c r="N84" s="453"/>
      <c r="O84" s="111"/>
      <c r="P84" s="452">
        <f>ENERO!F89</f>
        <v>0</v>
      </c>
      <c r="Q84" s="453"/>
      <c r="R84" s="111"/>
      <c r="S84" s="452">
        <f>ENERO!G89</f>
        <v>0</v>
      </c>
      <c r="T84" s="453"/>
      <c r="U84" s="111"/>
      <c r="V84" s="452">
        <f>ENERO!H89</f>
        <v>0</v>
      </c>
      <c r="W84" s="453"/>
      <c r="X84" s="111"/>
      <c r="Y84" s="452">
        <f t="shared" si="2"/>
        <v>0</v>
      </c>
      <c r="Z84" s="453"/>
      <c r="AA84" s="111"/>
      <c r="AB84" s="452"/>
      <c r="AC84" s="453"/>
    </row>
    <row r="85" spans="1:29" ht="29.25" customHeight="1" x14ac:dyDescent="0.25">
      <c r="A85" s="89"/>
      <c r="B85" s="106" t="s">
        <v>225</v>
      </c>
      <c r="C85" s="106"/>
      <c r="D85" s="106"/>
      <c r="E85" s="106"/>
      <c r="F85" s="106"/>
      <c r="G85" s="106"/>
      <c r="H85" s="139"/>
      <c r="I85" s="106"/>
      <c r="J85" s="471">
        <f>SUM(J86,J87)</f>
        <v>0</v>
      </c>
      <c r="K85" s="472"/>
      <c r="L85" s="111"/>
      <c r="M85" s="471">
        <f>SUM(M86,M87)</f>
        <v>0</v>
      </c>
      <c r="N85" s="472"/>
      <c r="O85" s="111"/>
      <c r="P85" s="471">
        <f>SUM(P86,P87)</f>
        <v>0</v>
      </c>
      <c r="Q85" s="472"/>
      <c r="R85" s="133"/>
      <c r="S85" s="471">
        <f>SUM(S86,S87)</f>
        <v>0</v>
      </c>
      <c r="T85" s="472"/>
      <c r="U85" s="133">
        <f>SUM(S86,S87)</f>
        <v>0</v>
      </c>
      <c r="V85" s="471">
        <f>SUM(V86,V87)</f>
        <v>0</v>
      </c>
      <c r="W85" s="472"/>
      <c r="X85" s="133"/>
      <c r="Y85" s="471">
        <f t="shared" si="2"/>
        <v>0</v>
      </c>
      <c r="Z85" s="472"/>
      <c r="AA85" s="111"/>
      <c r="AB85" s="471"/>
      <c r="AC85" s="472"/>
    </row>
    <row r="86" spans="1:29" ht="29.25" customHeight="1" x14ac:dyDescent="0.25">
      <c r="A86" s="84"/>
      <c r="B86" s="103" t="s">
        <v>226</v>
      </c>
      <c r="C86" s="103"/>
      <c r="D86" s="103"/>
      <c r="E86" s="106"/>
      <c r="F86" s="106"/>
      <c r="G86" s="103"/>
      <c r="H86" s="132"/>
      <c r="I86" s="103"/>
      <c r="J86" s="452">
        <f>ENERO!D91</f>
        <v>0</v>
      </c>
      <c r="K86" s="453"/>
      <c r="L86" s="111"/>
      <c r="M86" s="452">
        <f>ENERO!E91</f>
        <v>0</v>
      </c>
      <c r="N86" s="453"/>
      <c r="O86" s="111"/>
      <c r="P86" s="452">
        <f>ENERO!F91</f>
        <v>0</v>
      </c>
      <c r="Q86" s="453"/>
      <c r="R86" s="111"/>
      <c r="S86" s="452">
        <f>ENERO!G91</f>
        <v>0</v>
      </c>
      <c r="T86" s="453"/>
      <c r="U86" s="111"/>
      <c r="V86" s="452">
        <f>ENERO!H91</f>
        <v>0</v>
      </c>
      <c r="W86" s="453"/>
      <c r="X86" s="111"/>
      <c r="Y86" s="452">
        <f t="shared" si="2"/>
        <v>0</v>
      </c>
      <c r="Z86" s="453"/>
      <c r="AA86" s="111"/>
      <c r="AB86" s="452"/>
      <c r="AC86" s="453"/>
    </row>
    <row r="87" spans="1:29" ht="29.25" customHeight="1" x14ac:dyDescent="0.25">
      <c r="A87" s="84"/>
      <c r="B87" s="103" t="s">
        <v>227</v>
      </c>
      <c r="C87" s="103"/>
      <c r="D87" s="103"/>
      <c r="E87" s="106"/>
      <c r="F87" s="106"/>
      <c r="G87" s="103"/>
      <c r="H87" s="132"/>
      <c r="I87" s="103"/>
      <c r="J87" s="452">
        <f>ENERO!D92</f>
        <v>0</v>
      </c>
      <c r="K87" s="453"/>
      <c r="L87" s="111"/>
      <c r="M87" s="452">
        <f>ENERO!E92</f>
        <v>0</v>
      </c>
      <c r="N87" s="453"/>
      <c r="O87" s="111"/>
      <c r="P87" s="452">
        <f>ENERO!F92</f>
        <v>0</v>
      </c>
      <c r="Q87" s="453"/>
      <c r="R87" s="111"/>
      <c r="S87" s="452">
        <f>ENERO!G92</f>
        <v>0</v>
      </c>
      <c r="T87" s="453"/>
      <c r="U87" s="111"/>
      <c r="V87" s="452">
        <f>ENERO!H92</f>
        <v>0</v>
      </c>
      <c r="W87" s="453"/>
      <c r="X87" s="111"/>
      <c r="Y87" s="452">
        <f t="shared" si="2"/>
        <v>0</v>
      </c>
      <c r="Z87" s="453"/>
      <c r="AA87" s="111"/>
      <c r="AB87" s="452"/>
      <c r="AC87" s="453"/>
    </row>
    <row r="88" spans="1:29" ht="29.25" customHeight="1" x14ac:dyDescent="0.25">
      <c r="A88" s="149" t="s">
        <v>228</v>
      </c>
      <c r="B88" s="103"/>
      <c r="C88" s="103"/>
      <c r="D88" s="103"/>
      <c r="E88" s="150"/>
      <c r="F88" s="150"/>
      <c r="G88" s="135"/>
      <c r="H88" s="136"/>
      <c r="I88" s="103"/>
      <c r="J88" s="457"/>
      <c r="K88" s="458"/>
      <c r="L88" s="111"/>
      <c r="M88" s="457"/>
      <c r="N88" s="458"/>
      <c r="O88" s="111"/>
      <c r="P88" s="457"/>
      <c r="Q88" s="458"/>
      <c r="R88" s="111"/>
      <c r="S88" s="457"/>
      <c r="T88" s="458"/>
      <c r="U88" s="111"/>
      <c r="V88" s="457"/>
      <c r="W88" s="458"/>
      <c r="X88" s="111"/>
      <c r="Y88" s="457">
        <f t="shared" si="2"/>
        <v>0</v>
      </c>
      <c r="Z88" s="458"/>
      <c r="AA88" s="111"/>
      <c r="AB88" s="452"/>
      <c r="AC88" s="453"/>
    </row>
    <row r="89" spans="1:29" ht="29.25" customHeight="1" x14ac:dyDescent="0.25">
      <c r="A89" s="145" t="s">
        <v>229</v>
      </c>
      <c r="B89" s="448" t="s">
        <v>230</v>
      </c>
      <c r="C89" s="448"/>
      <c r="D89" s="448"/>
      <c r="E89" s="448"/>
      <c r="F89" s="448"/>
      <c r="G89" s="448"/>
      <c r="H89" s="449"/>
      <c r="I89" s="103"/>
      <c r="J89" s="475" t="s">
        <v>155</v>
      </c>
      <c r="K89" s="476"/>
      <c r="L89" s="111"/>
      <c r="M89" s="475" t="s">
        <v>156</v>
      </c>
      <c r="N89" s="476"/>
      <c r="O89" s="111"/>
      <c r="P89" s="475" t="s">
        <v>157</v>
      </c>
      <c r="Q89" s="476"/>
      <c r="R89" s="111"/>
      <c r="S89" s="475" t="s">
        <v>158</v>
      </c>
      <c r="T89" s="476"/>
      <c r="U89" s="111"/>
      <c r="V89" s="475" t="s">
        <v>159</v>
      </c>
      <c r="W89" s="476"/>
      <c r="X89" s="111"/>
      <c r="Y89" s="475" t="s">
        <v>160</v>
      </c>
      <c r="Z89" s="476"/>
      <c r="AA89" s="111"/>
      <c r="AB89" s="450" t="s">
        <v>161</v>
      </c>
      <c r="AC89" s="451"/>
    </row>
    <row r="90" spans="1:29" ht="29.25" customHeight="1" x14ac:dyDescent="0.25">
      <c r="A90" s="493" t="s">
        <v>231</v>
      </c>
      <c r="B90" s="494"/>
      <c r="C90" s="494"/>
      <c r="D90" s="494"/>
      <c r="E90" s="494"/>
      <c r="F90" s="494"/>
      <c r="G90" s="494"/>
      <c r="H90" s="495"/>
      <c r="I90" s="103"/>
      <c r="J90" s="496">
        <f>ENERO!D97</f>
        <v>0</v>
      </c>
      <c r="K90" s="497"/>
      <c r="L90" s="111"/>
      <c r="M90" s="496">
        <f>ENERO!E97</f>
        <v>0</v>
      </c>
      <c r="N90" s="497"/>
      <c r="O90" s="111"/>
      <c r="P90" s="496">
        <f>ENERO!F97</f>
        <v>0</v>
      </c>
      <c r="Q90" s="497"/>
      <c r="R90" s="111"/>
      <c r="S90" s="496">
        <f>ENERO!G97</f>
        <v>0</v>
      </c>
      <c r="T90" s="497"/>
      <c r="U90" s="111"/>
      <c r="V90" s="496">
        <f>ENERO!H97</f>
        <v>0</v>
      </c>
      <c r="W90" s="497"/>
      <c r="X90" s="111"/>
      <c r="Y90" s="496">
        <f>SUM(J90,M90,P90,S90,V90)</f>
        <v>0</v>
      </c>
      <c r="Z90" s="497"/>
      <c r="AA90" s="111"/>
      <c r="AB90" s="481"/>
      <c r="AC90" s="482"/>
    </row>
    <row r="91" spans="1:29" ht="29.25" customHeight="1" x14ac:dyDescent="0.25">
      <c r="A91" s="488" t="s">
        <v>232</v>
      </c>
      <c r="B91" s="489"/>
      <c r="C91" s="489"/>
      <c r="D91" s="489"/>
      <c r="E91" s="489"/>
      <c r="F91" s="489"/>
      <c r="G91" s="489"/>
      <c r="H91" s="490"/>
      <c r="I91" s="103"/>
      <c r="J91" s="491">
        <f>ENERO!D98</f>
        <v>0</v>
      </c>
      <c r="K91" s="492"/>
      <c r="L91" s="111"/>
      <c r="M91" s="452">
        <f>ENERO!E98</f>
        <v>0</v>
      </c>
      <c r="N91" s="453"/>
      <c r="O91" s="111"/>
      <c r="P91" s="452">
        <f>ENERO!F98</f>
        <v>0</v>
      </c>
      <c r="Q91" s="453"/>
      <c r="R91" s="111"/>
      <c r="S91" s="452">
        <f>ENERO!G98</f>
        <v>0</v>
      </c>
      <c r="T91" s="453"/>
      <c r="U91" s="111"/>
      <c r="V91" s="452">
        <f>ENERO!H98</f>
        <v>0</v>
      </c>
      <c r="W91" s="453"/>
      <c r="X91" s="111"/>
      <c r="Y91" s="452">
        <f>SUM(J91,M91,P91,S91,V91)</f>
        <v>0</v>
      </c>
      <c r="Z91" s="453"/>
      <c r="AA91" s="111"/>
      <c r="AB91" s="452"/>
      <c r="AC91" s="453"/>
    </row>
    <row r="92" spans="1:29" ht="29.25" customHeight="1" x14ac:dyDescent="0.25">
      <c r="A92" s="483" t="s">
        <v>233</v>
      </c>
      <c r="B92" s="484"/>
      <c r="C92" s="484"/>
      <c r="D92" s="484"/>
      <c r="E92" s="484"/>
      <c r="F92" s="484"/>
      <c r="G92" s="484"/>
      <c r="H92" s="485"/>
      <c r="I92" s="103"/>
      <c r="J92" s="486">
        <f>ENERO!D99</f>
        <v>0</v>
      </c>
      <c r="K92" s="487"/>
      <c r="L92" s="111"/>
      <c r="M92" s="466">
        <f>ENERO!E99</f>
        <v>0</v>
      </c>
      <c r="N92" s="467"/>
      <c r="O92" s="111"/>
      <c r="P92" s="466">
        <f>ENERO!F99</f>
        <v>0</v>
      </c>
      <c r="Q92" s="467"/>
      <c r="R92" s="111"/>
      <c r="S92" s="466">
        <f>ENERO!G99</f>
        <v>0</v>
      </c>
      <c r="T92" s="467"/>
      <c r="U92" s="111"/>
      <c r="V92" s="466">
        <f>ENERO!H99</f>
        <v>0</v>
      </c>
      <c r="W92" s="467"/>
      <c r="X92" s="111"/>
      <c r="Y92" s="452">
        <f>SUM(J92,M92,P92,S92,V92)</f>
        <v>0</v>
      </c>
      <c r="Z92" s="453"/>
      <c r="AA92" s="111"/>
      <c r="AB92" s="466"/>
      <c r="AC92" s="467"/>
    </row>
    <row r="93" spans="1:29" ht="29.25" customHeight="1" x14ac:dyDescent="0.25">
      <c r="A93" s="124" t="s">
        <v>234</v>
      </c>
      <c r="B93" s="448" t="s">
        <v>235</v>
      </c>
      <c r="C93" s="448"/>
      <c r="D93" s="448"/>
      <c r="E93" s="448"/>
      <c r="F93" s="448"/>
      <c r="G93" s="448"/>
      <c r="H93" s="449"/>
      <c r="I93" s="103"/>
      <c r="J93" s="479" t="s">
        <v>155</v>
      </c>
      <c r="K93" s="480"/>
      <c r="L93" s="160"/>
      <c r="M93" s="479" t="s">
        <v>156</v>
      </c>
      <c r="N93" s="480"/>
      <c r="O93" s="160"/>
      <c r="P93" s="479" t="s">
        <v>157</v>
      </c>
      <c r="Q93" s="480"/>
      <c r="R93" s="160"/>
      <c r="S93" s="479" t="s">
        <v>158</v>
      </c>
      <c r="T93" s="480"/>
      <c r="U93" s="160"/>
      <c r="V93" s="479" t="s">
        <v>159</v>
      </c>
      <c r="W93" s="480"/>
      <c r="X93" s="111"/>
      <c r="Y93" s="450" t="s">
        <v>160</v>
      </c>
      <c r="Z93" s="451"/>
      <c r="AA93" s="111"/>
      <c r="AB93" s="442" t="s">
        <v>161</v>
      </c>
      <c r="AC93" s="444"/>
    </row>
    <row r="94" spans="1:29" ht="29.25" customHeight="1" x14ac:dyDescent="0.25">
      <c r="A94" s="131" t="s">
        <v>236</v>
      </c>
      <c r="B94" s="103"/>
      <c r="C94" s="103"/>
      <c r="D94" s="103"/>
      <c r="E94" s="103"/>
      <c r="F94" s="103"/>
      <c r="G94" s="103"/>
      <c r="H94" s="132"/>
      <c r="I94" s="103"/>
      <c r="J94" s="173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5"/>
      <c r="X94" s="111"/>
      <c r="Y94" s="481">
        <f>ENERO!C103</f>
        <v>0</v>
      </c>
      <c r="Z94" s="482"/>
      <c r="AA94" s="111"/>
      <c r="AB94" s="446"/>
      <c r="AC94" s="447"/>
    </row>
    <row r="95" spans="1:29" ht="29.25" customHeight="1" x14ac:dyDescent="0.25">
      <c r="A95" s="124" t="s">
        <v>237</v>
      </c>
      <c r="B95" s="448" t="s">
        <v>238</v>
      </c>
      <c r="C95" s="448"/>
      <c r="D95" s="448"/>
      <c r="E95" s="448"/>
      <c r="F95" s="448"/>
      <c r="G95" s="448"/>
      <c r="H95" s="449"/>
      <c r="I95" s="103"/>
      <c r="J95" s="475" t="s">
        <v>155</v>
      </c>
      <c r="K95" s="476"/>
      <c r="L95" s="111"/>
      <c r="M95" s="475" t="s">
        <v>156</v>
      </c>
      <c r="N95" s="476"/>
      <c r="O95" s="111"/>
      <c r="P95" s="475" t="s">
        <v>157</v>
      </c>
      <c r="Q95" s="476"/>
      <c r="R95" s="111"/>
      <c r="S95" s="475" t="s">
        <v>158</v>
      </c>
      <c r="T95" s="476"/>
      <c r="U95" s="111"/>
      <c r="V95" s="475" t="s">
        <v>159</v>
      </c>
      <c r="W95" s="476"/>
      <c r="X95" s="111"/>
      <c r="Y95" s="450" t="s">
        <v>160</v>
      </c>
      <c r="Z95" s="451"/>
      <c r="AA95" s="111"/>
      <c r="AB95" s="450" t="s">
        <v>161</v>
      </c>
      <c r="AC95" s="451"/>
    </row>
    <row r="96" spans="1:29" ht="29.25" customHeight="1" x14ac:dyDescent="0.25">
      <c r="A96" s="138" t="s">
        <v>239</v>
      </c>
      <c r="B96" s="103"/>
      <c r="C96" s="103"/>
      <c r="D96" s="103"/>
      <c r="E96" s="106"/>
      <c r="F96" s="106"/>
      <c r="G96" s="106"/>
      <c r="H96" s="139"/>
      <c r="I96" s="103"/>
      <c r="J96" s="471">
        <f>SUM(J97:K98)</f>
        <v>0</v>
      </c>
      <c r="K96" s="472"/>
      <c r="L96" s="111"/>
      <c r="M96" s="471">
        <f>SUM(M97:N98)</f>
        <v>0</v>
      </c>
      <c r="N96" s="472"/>
      <c r="O96" s="111"/>
      <c r="P96" s="471">
        <f>SUM(P97:Q98)</f>
        <v>0</v>
      </c>
      <c r="Q96" s="472"/>
      <c r="R96" s="111"/>
      <c r="S96" s="471">
        <f>SUM(S97:T98)</f>
        <v>0</v>
      </c>
      <c r="T96" s="472"/>
      <c r="U96" s="111"/>
      <c r="V96" s="471">
        <f>SUM(V97:W98)</f>
        <v>0</v>
      </c>
      <c r="W96" s="472"/>
      <c r="X96" s="111"/>
      <c r="Y96" s="471">
        <f>SUM(J96,M96,P96,S96,V96)</f>
        <v>0</v>
      </c>
      <c r="Z96" s="472"/>
      <c r="AA96" s="111"/>
      <c r="AB96" s="473"/>
      <c r="AC96" s="474"/>
    </row>
    <row r="97" spans="1:29" ht="29.25" customHeight="1" x14ac:dyDescent="0.25">
      <c r="A97" s="176"/>
      <c r="B97" s="454" t="s">
        <v>240</v>
      </c>
      <c r="C97" s="454"/>
      <c r="D97" s="454"/>
      <c r="E97" s="454"/>
      <c r="F97" s="454"/>
      <c r="G97" s="454"/>
      <c r="H97" s="455"/>
      <c r="I97" s="103"/>
      <c r="J97" s="452">
        <f>ENERO!D108</f>
        <v>0</v>
      </c>
      <c r="K97" s="453"/>
      <c r="L97" s="111"/>
      <c r="M97" s="452">
        <f>ENERO!E108</f>
        <v>0</v>
      </c>
      <c r="N97" s="453"/>
      <c r="O97" s="111"/>
      <c r="P97" s="452">
        <f>ENERO!F108</f>
        <v>0</v>
      </c>
      <c r="Q97" s="453"/>
      <c r="R97" s="111"/>
      <c r="S97" s="452">
        <f>ENERO!G108</f>
        <v>0</v>
      </c>
      <c r="T97" s="453"/>
      <c r="U97" s="111"/>
      <c r="V97" s="452">
        <f>ENERO!H108</f>
        <v>0</v>
      </c>
      <c r="W97" s="453"/>
      <c r="X97" s="111"/>
      <c r="Y97" s="452">
        <f>SUM(J97,M97,P97,S97,V97)</f>
        <v>0</v>
      </c>
      <c r="Z97" s="453"/>
      <c r="AA97" s="111"/>
      <c r="AB97" s="452"/>
      <c r="AC97" s="453"/>
    </row>
    <row r="98" spans="1:29" ht="29.25" customHeight="1" x14ac:dyDescent="0.25">
      <c r="A98" s="176"/>
      <c r="B98" s="477" t="s">
        <v>241</v>
      </c>
      <c r="C98" s="477"/>
      <c r="D98" s="477"/>
      <c r="E98" s="477"/>
      <c r="F98" s="477"/>
      <c r="G98" s="477"/>
      <c r="H98" s="478"/>
      <c r="I98" s="103"/>
      <c r="J98" s="452">
        <f>ENERO!D109</f>
        <v>0</v>
      </c>
      <c r="K98" s="453"/>
      <c r="L98" s="111"/>
      <c r="M98" s="452">
        <f>ENERO!E109</f>
        <v>0</v>
      </c>
      <c r="N98" s="453"/>
      <c r="O98" s="111"/>
      <c r="P98" s="452">
        <f>ENERO!F109</f>
        <v>0</v>
      </c>
      <c r="Q98" s="453"/>
      <c r="R98" s="111"/>
      <c r="S98" s="452">
        <f>ENERO!G109</f>
        <v>0</v>
      </c>
      <c r="T98" s="453"/>
      <c r="U98" s="111"/>
      <c r="V98" s="452">
        <f>ENERO!H109</f>
        <v>0</v>
      </c>
      <c r="W98" s="453"/>
      <c r="X98" s="111"/>
      <c r="Y98" s="452">
        <f>SUM(J98,M98,P98,S98,V98)</f>
        <v>0</v>
      </c>
      <c r="Z98" s="453"/>
      <c r="AA98" s="111"/>
      <c r="AB98" s="466"/>
      <c r="AC98" s="467"/>
    </row>
    <row r="99" spans="1:29" ht="29.25" customHeight="1" x14ac:dyDescent="0.25">
      <c r="A99" s="124" t="s">
        <v>242</v>
      </c>
      <c r="B99" s="448" t="s">
        <v>243</v>
      </c>
      <c r="C99" s="448"/>
      <c r="D99" s="448"/>
      <c r="E99" s="448"/>
      <c r="F99" s="448"/>
      <c r="G99" s="448"/>
      <c r="H99" s="449"/>
      <c r="I99" s="103"/>
      <c r="J99" s="450" t="s">
        <v>155</v>
      </c>
      <c r="K99" s="451"/>
      <c r="L99" s="111"/>
      <c r="M99" s="450" t="s">
        <v>156</v>
      </c>
      <c r="N99" s="451"/>
      <c r="O99" s="111"/>
      <c r="P99" s="450" t="s">
        <v>157</v>
      </c>
      <c r="Q99" s="451"/>
      <c r="R99" s="111"/>
      <c r="S99" s="450" t="s">
        <v>158</v>
      </c>
      <c r="T99" s="451"/>
      <c r="U99" s="111"/>
      <c r="V99" s="450" t="s">
        <v>159</v>
      </c>
      <c r="W99" s="451"/>
      <c r="X99" s="111"/>
      <c r="Y99" s="450" t="s">
        <v>160</v>
      </c>
      <c r="Z99" s="451"/>
      <c r="AA99" s="111"/>
      <c r="AB99" s="450" t="s">
        <v>161</v>
      </c>
      <c r="AC99" s="451"/>
    </row>
    <row r="100" spans="1:29" ht="29.25" customHeight="1" x14ac:dyDescent="0.25">
      <c r="A100" s="463" t="s">
        <v>244</v>
      </c>
      <c r="B100" s="464"/>
      <c r="C100" s="464"/>
      <c r="D100" s="464"/>
      <c r="E100" s="464"/>
      <c r="F100" s="464"/>
      <c r="G100" s="464"/>
      <c r="H100" s="465"/>
      <c r="I100" s="103"/>
      <c r="J100" s="471">
        <f>SUM(J101:K102)</f>
        <v>0</v>
      </c>
      <c r="K100" s="472"/>
      <c r="L100" s="111"/>
      <c r="M100" s="471">
        <f>SUM(M101:N102)</f>
        <v>0</v>
      </c>
      <c r="N100" s="472"/>
      <c r="O100" s="111"/>
      <c r="P100" s="471">
        <f>SUM(P101:Q102)</f>
        <v>0</v>
      </c>
      <c r="Q100" s="472"/>
      <c r="R100" s="111"/>
      <c r="S100" s="471">
        <f>SUM(S101:T102)</f>
        <v>0</v>
      </c>
      <c r="T100" s="472"/>
      <c r="U100" s="111"/>
      <c r="V100" s="471">
        <f>SUM(V101:W102)</f>
        <v>0</v>
      </c>
      <c r="W100" s="472"/>
      <c r="X100" s="111"/>
      <c r="Y100" s="471">
        <f>SUM(V100,S100,P100,M100,J100)</f>
        <v>0</v>
      </c>
      <c r="Z100" s="472"/>
      <c r="AA100" s="111"/>
      <c r="AB100" s="473"/>
      <c r="AC100" s="474"/>
    </row>
    <row r="101" spans="1:29" ht="29.25" customHeight="1" x14ac:dyDescent="0.25">
      <c r="A101" s="176"/>
      <c r="B101" s="454" t="s">
        <v>245</v>
      </c>
      <c r="C101" s="454"/>
      <c r="D101" s="454"/>
      <c r="E101" s="454"/>
      <c r="F101" s="454"/>
      <c r="G101" s="454"/>
      <c r="H101" s="455"/>
      <c r="I101" s="103"/>
      <c r="J101" s="452">
        <f>ENERO!D114</f>
        <v>0</v>
      </c>
      <c r="K101" s="453"/>
      <c r="L101" s="111"/>
      <c r="M101" s="452">
        <f>ENERO!E114</f>
        <v>0</v>
      </c>
      <c r="N101" s="453"/>
      <c r="O101" s="111"/>
      <c r="P101" s="452">
        <f>ENERO!F114</f>
        <v>0</v>
      </c>
      <c r="Q101" s="453"/>
      <c r="R101" s="111"/>
      <c r="S101" s="452">
        <f>ENERO!G114</f>
        <v>0</v>
      </c>
      <c r="T101" s="453"/>
      <c r="U101" s="111"/>
      <c r="V101" s="452">
        <f>ENERO!H114</f>
        <v>0</v>
      </c>
      <c r="W101" s="453"/>
      <c r="X101" s="111"/>
      <c r="Y101" s="452">
        <f>SUM(J101,M101,P101,S101,V101)</f>
        <v>0</v>
      </c>
      <c r="Z101" s="453"/>
      <c r="AA101" s="111"/>
      <c r="AB101" s="452"/>
      <c r="AC101" s="453"/>
    </row>
    <row r="102" spans="1:29" ht="29.25" customHeight="1" x14ac:dyDescent="0.25">
      <c r="A102" s="176"/>
      <c r="B102" s="454" t="s">
        <v>246</v>
      </c>
      <c r="C102" s="454"/>
      <c r="D102" s="454"/>
      <c r="E102" s="454"/>
      <c r="F102" s="454"/>
      <c r="G102" s="454"/>
      <c r="H102" s="455"/>
      <c r="I102" s="103"/>
      <c r="J102" s="452">
        <f>ENERO!D115</f>
        <v>0</v>
      </c>
      <c r="K102" s="453"/>
      <c r="L102" s="111"/>
      <c r="M102" s="452">
        <f>ENERO!E115</f>
        <v>0</v>
      </c>
      <c r="N102" s="453"/>
      <c r="O102" s="111"/>
      <c r="P102" s="452">
        <f>ENERO!F115</f>
        <v>0</v>
      </c>
      <c r="Q102" s="453"/>
      <c r="R102" s="111"/>
      <c r="S102" s="452">
        <f>ENERO!G115</f>
        <v>0</v>
      </c>
      <c r="T102" s="453"/>
      <c r="U102" s="111"/>
      <c r="V102" s="452">
        <f>ENERO!H115</f>
        <v>0</v>
      </c>
      <c r="W102" s="453"/>
      <c r="X102" s="111"/>
      <c r="Y102" s="452">
        <f>SUM(J102,M102,P102,S102,V102)</f>
        <v>0</v>
      </c>
      <c r="Z102" s="453"/>
      <c r="AA102" s="111"/>
      <c r="AB102" s="452"/>
      <c r="AC102" s="453"/>
    </row>
    <row r="103" spans="1:29" ht="29.25" customHeight="1" x14ac:dyDescent="0.25">
      <c r="A103" s="468" t="s">
        <v>247</v>
      </c>
      <c r="B103" s="469"/>
      <c r="C103" s="469"/>
      <c r="D103" s="469"/>
      <c r="E103" s="469"/>
      <c r="F103" s="469"/>
      <c r="G103" s="469"/>
      <c r="H103" s="470"/>
      <c r="I103" s="103"/>
      <c r="J103" s="452">
        <f>ENERO!D116</f>
        <v>0</v>
      </c>
      <c r="K103" s="453"/>
      <c r="L103" s="111"/>
      <c r="M103" s="452">
        <f>ENERO!E116</f>
        <v>0</v>
      </c>
      <c r="N103" s="453"/>
      <c r="O103" s="111"/>
      <c r="P103" s="452">
        <f>ENERO!F116</f>
        <v>0</v>
      </c>
      <c r="Q103" s="453"/>
      <c r="R103" s="111"/>
      <c r="S103" s="452">
        <f>ENERO!G116</f>
        <v>0</v>
      </c>
      <c r="T103" s="453"/>
      <c r="U103" s="111"/>
      <c r="V103" s="452">
        <f>ENERO!H116</f>
        <v>0</v>
      </c>
      <c r="W103" s="453"/>
      <c r="X103" s="111"/>
      <c r="Y103" s="452">
        <f>SUM(J103,M103,P103,S103,V103)</f>
        <v>0</v>
      </c>
      <c r="Z103" s="453"/>
      <c r="AA103" s="111"/>
      <c r="AB103" s="466"/>
      <c r="AC103" s="467"/>
    </row>
    <row r="104" spans="1:29" ht="29.25" customHeight="1" x14ac:dyDescent="0.25">
      <c r="A104" s="124" t="s">
        <v>248</v>
      </c>
      <c r="B104" s="448" t="s">
        <v>249</v>
      </c>
      <c r="C104" s="448"/>
      <c r="D104" s="448"/>
      <c r="E104" s="448"/>
      <c r="F104" s="448"/>
      <c r="G104" s="448"/>
      <c r="H104" s="449"/>
      <c r="I104" s="103"/>
      <c r="J104" s="450" t="s">
        <v>155</v>
      </c>
      <c r="K104" s="451"/>
      <c r="L104" s="111"/>
      <c r="M104" s="450" t="s">
        <v>156</v>
      </c>
      <c r="N104" s="451"/>
      <c r="O104" s="111"/>
      <c r="P104" s="450" t="s">
        <v>157</v>
      </c>
      <c r="Q104" s="451"/>
      <c r="R104" s="111"/>
      <c r="S104" s="450" t="s">
        <v>158</v>
      </c>
      <c r="T104" s="451"/>
      <c r="U104" s="111"/>
      <c r="V104" s="450" t="s">
        <v>159</v>
      </c>
      <c r="W104" s="451"/>
      <c r="X104" s="111"/>
      <c r="Y104" s="450" t="s">
        <v>160</v>
      </c>
      <c r="Z104" s="451"/>
      <c r="AA104" s="111"/>
      <c r="AB104" s="450" t="s">
        <v>161</v>
      </c>
      <c r="AC104" s="451"/>
    </row>
    <row r="105" spans="1:29" ht="29.25" customHeight="1" x14ac:dyDescent="0.25">
      <c r="A105" s="463" t="s">
        <v>250</v>
      </c>
      <c r="B105" s="464"/>
      <c r="C105" s="464"/>
      <c r="D105" s="464"/>
      <c r="E105" s="464"/>
      <c r="F105" s="464"/>
      <c r="G105" s="464"/>
      <c r="H105" s="465"/>
      <c r="I105" s="103"/>
      <c r="J105" s="459">
        <f>SUM(J106,J107)</f>
        <v>0</v>
      </c>
      <c r="K105" s="460"/>
      <c r="L105" s="111"/>
      <c r="M105" s="459">
        <f>SUM(M106,M107)</f>
        <v>0</v>
      </c>
      <c r="N105" s="460"/>
      <c r="O105" s="111"/>
      <c r="P105" s="459">
        <f>SUM(P106,P107)</f>
        <v>0</v>
      </c>
      <c r="Q105" s="460"/>
      <c r="R105" s="111"/>
      <c r="S105" s="459">
        <f>SUM(S106,S107)</f>
        <v>0</v>
      </c>
      <c r="T105" s="460"/>
      <c r="U105" s="111"/>
      <c r="V105" s="459">
        <f>SUM(V106,V107)</f>
        <v>0</v>
      </c>
      <c r="W105" s="460"/>
      <c r="X105" s="111"/>
      <c r="Y105" s="459">
        <f>SUM(J105,M105,P105,S105,V105)</f>
        <v>0</v>
      </c>
      <c r="Z105" s="460"/>
      <c r="AA105" s="111"/>
      <c r="AB105" s="461"/>
      <c r="AC105" s="461"/>
    </row>
    <row r="106" spans="1:29" ht="29.25" customHeight="1" x14ac:dyDescent="0.25">
      <c r="A106" s="176"/>
      <c r="B106" s="454" t="s">
        <v>251</v>
      </c>
      <c r="C106" s="454"/>
      <c r="D106" s="454"/>
      <c r="E106" s="454"/>
      <c r="F106" s="454"/>
      <c r="G106" s="454"/>
      <c r="H106" s="455"/>
      <c r="I106" s="103"/>
      <c r="J106" s="452">
        <f>ENERO!D123</f>
        <v>0</v>
      </c>
      <c r="K106" s="453"/>
      <c r="L106" s="111"/>
      <c r="M106" s="452">
        <f>ENERO!E123</f>
        <v>0</v>
      </c>
      <c r="N106" s="453"/>
      <c r="O106" s="111"/>
      <c r="P106" s="452">
        <f>ENERO!F123</f>
        <v>0</v>
      </c>
      <c r="Q106" s="453"/>
      <c r="R106" s="111"/>
      <c r="S106" s="452">
        <f>ENERO!G123</f>
        <v>0</v>
      </c>
      <c r="T106" s="453"/>
      <c r="U106" s="111"/>
      <c r="V106" s="452">
        <f>ENERO!H123</f>
        <v>0</v>
      </c>
      <c r="W106" s="453"/>
      <c r="X106" s="111"/>
      <c r="Y106" s="452">
        <f>SUM(J106,M106,P106,S106,V106)</f>
        <v>0</v>
      </c>
      <c r="Z106" s="453"/>
      <c r="AA106" s="111"/>
      <c r="AB106" s="456"/>
      <c r="AC106" s="456"/>
    </row>
    <row r="107" spans="1:29" ht="29.25" customHeight="1" x14ac:dyDescent="0.25">
      <c r="A107" s="176"/>
      <c r="B107" s="454" t="s">
        <v>252</v>
      </c>
      <c r="C107" s="454"/>
      <c r="D107" s="454"/>
      <c r="E107" s="454"/>
      <c r="F107" s="454"/>
      <c r="G107" s="454"/>
      <c r="H107" s="455"/>
      <c r="I107" s="103"/>
      <c r="J107" s="452">
        <f>ENERO!D124</f>
        <v>0</v>
      </c>
      <c r="K107" s="453"/>
      <c r="L107" s="111"/>
      <c r="M107" s="452">
        <f>ENERO!E124</f>
        <v>0</v>
      </c>
      <c r="N107" s="453"/>
      <c r="O107" s="111"/>
      <c r="P107" s="452">
        <f>ENERO!F124</f>
        <v>0</v>
      </c>
      <c r="Q107" s="453"/>
      <c r="R107" s="111"/>
      <c r="S107" s="452">
        <f>ENERO!G124</f>
        <v>0</v>
      </c>
      <c r="T107" s="453"/>
      <c r="U107" s="111"/>
      <c r="V107" s="452">
        <f>ENERO!H124</f>
        <v>0</v>
      </c>
      <c r="W107" s="453"/>
      <c r="X107" s="111"/>
      <c r="Y107" s="457">
        <f>SUM(J107,M107,P107,S107,V107)</f>
        <v>0</v>
      </c>
      <c r="Z107" s="458"/>
      <c r="AA107" s="111"/>
      <c r="AB107" s="462"/>
      <c r="AC107" s="462"/>
    </row>
    <row r="108" spans="1:29" ht="29.25" customHeight="1" x14ac:dyDescent="0.25">
      <c r="A108" s="124" t="s">
        <v>253</v>
      </c>
      <c r="B108" s="448" t="s">
        <v>254</v>
      </c>
      <c r="C108" s="448"/>
      <c r="D108" s="448"/>
      <c r="E108" s="448"/>
      <c r="F108" s="448"/>
      <c r="G108" s="448"/>
      <c r="H108" s="449"/>
      <c r="I108" s="103"/>
      <c r="J108" s="450" t="s">
        <v>155</v>
      </c>
      <c r="K108" s="451"/>
      <c r="L108" s="111"/>
      <c r="M108" s="450" t="s">
        <v>156</v>
      </c>
      <c r="N108" s="451"/>
      <c r="O108" s="111"/>
      <c r="P108" s="450" t="s">
        <v>157</v>
      </c>
      <c r="Q108" s="451"/>
      <c r="R108" s="111"/>
      <c r="S108" s="450" t="s">
        <v>158</v>
      </c>
      <c r="T108" s="451"/>
      <c r="U108" s="111"/>
      <c r="V108" s="450" t="s">
        <v>159</v>
      </c>
      <c r="W108" s="451"/>
      <c r="X108" s="111"/>
      <c r="Y108" s="450" t="s">
        <v>160</v>
      </c>
      <c r="Z108" s="451"/>
      <c r="AA108" s="111"/>
      <c r="AB108" s="442" t="s">
        <v>161</v>
      </c>
      <c r="AC108" s="444"/>
    </row>
    <row r="109" spans="1:29" ht="29.25" customHeight="1" x14ac:dyDescent="0.25">
      <c r="A109" s="426" t="s">
        <v>255</v>
      </c>
      <c r="B109" s="427"/>
      <c r="C109" s="427"/>
      <c r="D109" s="427"/>
      <c r="E109" s="427"/>
      <c r="F109" s="427"/>
      <c r="G109" s="427"/>
      <c r="H109" s="428"/>
      <c r="I109" s="103"/>
      <c r="J109" s="452">
        <f>ENERO!D128</f>
        <v>0</v>
      </c>
      <c r="K109" s="453"/>
      <c r="L109" s="111"/>
      <c r="M109" s="452">
        <f>ENERO!E128</f>
        <v>0</v>
      </c>
      <c r="N109" s="453"/>
      <c r="O109" s="111"/>
      <c r="P109" s="452">
        <f>ENERO!F128</f>
        <v>0</v>
      </c>
      <c r="Q109" s="453"/>
      <c r="R109" s="111"/>
      <c r="S109" s="452">
        <f>ENERO!G128</f>
        <v>0</v>
      </c>
      <c r="T109" s="453"/>
      <c r="U109" s="111"/>
      <c r="V109" s="452">
        <f>ENERO!H128</f>
        <v>0</v>
      </c>
      <c r="W109" s="453"/>
      <c r="X109" s="111"/>
      <c r="Y109" s="452">
        <f>SUM(J109,M109,P109,S109,V109)</f>
        <v>0</v>
      </c>
      <c r="Z109" s="453"/>
      <c r="AA109" s="111"/>
      <c r="AB109" s="446"/>
      <c r="AC109" s="447"/>
    </row>
    <row r="110" spans="1:29" ht="29.25" customHeight="1" x14ac:dyDescent="0.25">
      <c r="A110" s="124" t="s">
        <v>256</v>
      </c>
      <c r="B110" s="448" t="s">
        <v>257</v>
      </c>
      <c r="C110" s="448"/>
      <c r="D110" s="448"/>
      <c r="E110" s="448"/>
      <c r="F110" s="448"/>
      <c r="G110" s="448"/>
      <c r="H110" s="449"/>
      <c r="I110" s="103"/>
      <c r="J110" s="450" t="s">
        <v>155</v>
      </c>
      <c r="K110" s="451"/>
      <c r="L110" s="111"/>
      <c r="M110" s="450" t="s">
        <v>156</v>
      </c>
      <c r="N110" s="451"/>
      <c r="O110" s="111"/>
      <c r="P110" s="450" t="s">
        <v>157</v>
      </c>
      <c r="Q110" s="451"/>
      <c r="R110" s="111"/>
      <c r="S110" s="450" t="s">
        <v>158</v>
      </c>
      <c r="T110" s="451"/>
      <c r="U110" s="111"/>
      <c r="V110" s="450" t="s">
        <v>159</v>
      </c>
      <c r="W110" s="451"/>
      <c r="X110" s="111"/>
      <c r="Y110" s="450" t="s">
        <v>160</v>
      </c>
      <c r="Z110" s="451"/>
      <c r="AA110" s="111"/>
      <c r="AB110" s="442" t="s">
        <v>161</v>
      </c>
      <c r="AC110" s="444"/>
    </row>
    <row r="111" spans="1:29" ht="29.25" customHeight="1" x14ac:dyDescent="0.25">
      <c r="A111" s="177" t="s">
        <v>258</v>
      </c>
      <c r="B111" s="178"/>
      <c r="C111" s="178"/>
      <c r="D111" s="178"/>
      <c r="E111" s="178"/>
      <c r="F111" s="178"/>
      <c r="G111" s="178"/>
      <c r="H111" s="179"/>
      <c r="I111" s="103"/>
      <c r="J111" s="452"/>
      <c r="K111" s="453"/>
      <c r="L111" s="111"/>
      <c r="M111" s="452"/>
      <c r="N111" s="453"/>
      <c r="O111" s="111"/>
      <c r="P111" s="452"/>
      <c r="Q111" s="453"/>
      <c r="R111" s="111"/>
      <c r="S111" s="452"/>
      <c r="T111" s="453"/>
      <c r="U111" s="111"/>
      <c r="V111" s="452"/>
      <c r="W111" s="453"/>
      <c r="X111" s="111"/>
      <c r="Y111" s="452">
        <f>SUM(J111,M111,P111,S111,V111)</f>
        <v>0</v>
      </c>
      <c r="Z111" s="453"/>
      <c r="AA111" s="111"/>
      <c r="AB111" s="446"/>
      <c r="AC111" s="447"/>
    </row>
    <row r="112" spans="1:29" ht="29.25" customHeight="1" x14ac:dyDescent="0.25">
      <c r="A112" s="124" t="s">
        <v>259</v>
      </c>
      <c r="B112" s="448" t="s">
        <v>260</v>
      </c>
      <c r="C112" s="448"/>
      <c r="D112" s="448"/>
      <c r="E112" s="448"/>
      <c r="F112" s="448"/>
      <c r="G112" s="448"/>
      <c r="H112" s="449"/>
      <c r="I112" s="103"/>
      <c r="J112" s="450" t="s">
        <v>155</v>
      </c>
      <c r="K112" s="451"/>
      <c r="L112" s="111"/>
      <c r="M112" s="450" t="s">
        <v>156</v>
      </c>
      <c r="N112" s="451"/>
      <c r="O112" s="111"/>
      <c r="P112" s="450" t="s">
        <v>157</v>
      </c>
      <c r="Q112" s="451"/>
      <c r="R112" s="111"/>
      <c r="S112" s="450" t="s">
        <v>158</v>
      </c>
      <c r="T112" s="451"/>
      <c r="U112" s="111"/>
      <c r="V112" s="450" t="s">
        <v>159</v>
      </c>
      <c r="W112" s="451"/>
      <c r="X112" s="111"/>
      <c r="Y112" s="450" t="s">
        <v>160</v>
      </c>
      <c r="Z112" s="451"/>
      <c r="AA112" s="111"/>
      <c r="AB112" s="442" t="s">
        <v>161</v>
      </c>
      <c r="AC112" s="444"/>
    </row>
    <row r="113" spans="1:29" ht="29.25" customHeight="1" x14ac:dyDescent="0.25">
      <c r="A113" s="426" t="s">
        <v>261</v>
      </c>
      <c r="B113" s="427"/>
      <c r="C113" s="427"/>
      <c r="D113" s="427"/>
      <c r="E113" s="427"/>
      <c r="F113" s="427"/>
      <c r="G113" s="427"/>
      <c r="H113" s="428"/>
      <c r="I113" s="103"/>
      <c r="J113" s="429"/>
      <c r="K113" s="430"/>
      <c r="L113" s="111"/>
      <c r="M113" s="429"/>
      <c r="N113" s="430"/>
      <c r="O113" s="111"/>
      <c r="P113" s="429"/>
      <c r="Q113" s="430"/>
      <c r="R113" s="111"/>
      <c r="S113" s="429"/>
      <c r="T113" s="430"/>
      <c r="U113" s="111"/>
      <c r="V113" s="429"/>
      <c r="W113" s="430"/>
      <c r="X113" s="111"/>
      <c r="Y113" s="429">
        <f>SUM(J113,M113,P113,S113,V113)</f>
        <v>0</v>
      </c>
      <c r="Z113" s="430"/>
      <c r="AA113" s="111"/>
      <c r="AB113" s="431"/>
      <c r="AC113" s="432"/>
    </row>
    <row r="114" spans="1:29" ht="29.25" customHeight="1" x14ac:dyDescent="0.25">
      <c r="A114" s="111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</row>
    <row r="115" spans="1:29" ht="29.25" customHeight="1" x14ac:dyDescent="0.25">
      <c r="A115" s="433" t="s">
        <v>262</v>
      </c>
      <c r="B115" s="436" t="s">
        <v>117</v>
      </c>
      <c r="C115" s="436"/>
      <c r="D115" s="436"/>
      <c r="E115" s="437"/>
      <c r="F115" s="120"/>
      <c r="G115" s="442" t="s">
        <v>118</v>
      </c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  <c r="AA115" s="443"/>
      <c r="AB115" s="443"/>
      <c r="AC115" s="444"/>
    </row>
    <row r="116" spans="1:29" ht="29.25" customHeight="1" x14ac:dyDescent="0.25">
      <c r="A116" s="434"/>
      <c r="B116" s="438"/>
      <c r="C116" s="438"/>
      <c r="D116" s="438"/>
      <c r="E116" s="439"/>
      <c r="F116" s="120"/>
      <c r="G116" s="442" t="s">
        <v>119</v>
      </c>
      <c r="H116" s="444"/>
      <c r="I116" s="106"/>
      <c r="J116" s="435" t="s">
        <v>120</v>
      </c>
      <c r="K116" s="445"/>
      <c r="L116" s="113"/>
      <c r="M116" s="435" t="s">
        <v>121</v>
      </c>
      <c r="N116" s="445"/>
      <c r="O116" s="113"/>
      <c r="P116" s="435" t="s">
        <v>122</v>
      </c>
      <c r="Q116" s="445"/>
      <c r="R116" s="113"/>
      <c r="S116" s="435" t="s">
        <v>123</v>
      </c>
      <c r="T116" s="445"/>
      <c r="U116" s="113"/>
      <c r="V116" s="435" t="s">
        <v>124</v>
      </c>
      <c r="W116" s="445"/>
      <c r="X116" s="103"/>
      <c r="Y116" s="435" t="s">
        <v>125</v>
      </c>
      <c r="Z116" s="445"/>
      <c r="AA116" s="103"/>
      <c r="AB116" s="435" t="s">
        <v>126</v>
      </c>
      <c r="AC116" s="445"/>
    </row>
    <row r="117" spans="1:29" ht="29.25" customHeight="1" x14ac:dyDescent="0.25">
      <c r="A117" s="435"/>
      <c r="B117" s="440"/>
      <c r="C117" s="440"/>
      <c r="D117" s="440"/>
      <c r="E117" s="441"/>
      <c r="F117" s="120"/>
      <c r="G117" s="180" t="s">
        <v>127</v>
      </c>
      <c r="H117" s="181" t="s">
        <v>128</v>
      </c>
      <c r="I117" s="150"/>
      <c r="J117" s="152" t="s">
        <v>127</v>
      </c>
      <c r="K117" s="153" t="s">
        <v>128</v>
      </c>
      <c r="L117" s="182"/>
      <c r="M117" s="152" t="s">
        <v>127</v>
      </c>
      <c r="N117" s="153" t="s">
        <v>128</v>
      </c>
      <c r="O117" s="182"/>
      <c r="P117" s="152" t="s">
        <v>127</v>
      </c>
      <c r="Q117" s="153" t="s">
        <v>128</v>
      </c>
      <c r="R117" s="183"/>
      <c r="S117" s="152" t="s">
        <v>127</v>
      </c>
      <c r="T117" s="153" t="s">
        <v>128</v>
      </c>
      <c r="U117" s="182"/>
      <c r="V117" s="152" t="s">
        <v>127</v>
      </c>
      <c r="W117" s="153" t="s">
        <v>128</v>
      </c>
      <c r="X117" s="135"/>
      <c r="Y117" s="152" t="s">
        <v>127</v>
      </c>
      <c r="Z117" s="153" t="s">
        <v>128</v>
      </c>
      <c r="AA117" s="135"/>
      <c r="AB117" s="152" t="s">
        <v>127</v>
      </c>
      <c r="AC117" s="153" t="s">
        <v>128</v>
      </c>
    </row>
    <row r="118" spans="1:29" ht="29.25" customHeight="1" x14ac:dyDescent="0.25">
      <c r="A118" s="184" t="s">
        <v>263</v>
      </c>
      <c r="B118" s="130"/>
      <c r="C118" s="129"/>
      <c r="D118" s="129"/>
      <c r="E118" s="130"/>
      <c r="F118" s="103"/>
      <c r="G118" s="185">
        <f>ENERO!C151</f>
        <v>0</v>
      </c>
      <c r="H118" s="186">
        <f>ENERO!D151</f>
        <v>0</v>
      </c>
      <c r="I118" s="111"/>
      <c r="J118" s="185">
        <f>ENERO!E151</f>
        <v>0</v>
      </c>
      <c r="K118" s="186">
        <f>ENERO!F151</f>
        <v>0</v>
      </c>
      <c r="L118" s="111"/>
      <c r="M118" s="185">
        <f>ENERO!G151</f>
        <v>0</v>
      </c>
      <c r="N118" s="186">
        <f>ENERO!H151</f>
        <v>0</v>
      </c>
      <c r="O118" s="111"/>
      <c r="P118" s="185">
        <f>ENERO!I151</f>
        <v>0</v>
      </c>
      <c r="Q118" s="186">
        <f>ENERO!J151</f>
        <v>0</v>
      </c>
      <c r="R118" s="133"/>
      <c r="S118" s="185">
        <f>ENERO!K151</f>
        <v>0</v>
      </c>
      <c r="T118" s="186">
        <f>ENERO!L151</f>
        <v>0</v>
      </c>
      <c r="U118" s="111"/>
      <c r="V118" s="185">
        <f>ENERO!M151</f>
        <v>0</v>
      </c>
      <c r="W118" s="186">
        <f>ENERO!N151</f>
        <v>0</v>
      </c>
      <c r="X118" s="111"/>
      <c r="Y118" s="185">
        <f>ENERO!O151</f>
        <v>0</v>
      </c>
      <c r="Z118" s="186">
        <f>ENERO!P151</f>
        <v>0</v>
      </c>
      <c r="AA118" s="111"/>
      <c r="AB118" s="185">
        <f>ENERO!Q151</f>
        <v>0</v>
      </c>
      <c r="AC118" s="186">
        <f>ENERO!R151</f>
        <v>0</v>
      </c>
    </row>
    <row r="119" spans="1:29" ht="29.25" customHeight="1" x14ac:dyDescent="0.25">
      <c r="A119" s="84"/>
      <c r="B119" s="140" t="s">
        <v>264</v>
      </c>
      <c r="C119" s="118"/>
      <c r="D119" s="118"/>
      <c r="E119" s="132"/>
      <c r="F119" s="103"/>
      <c r="G119" s="187">
        <f>ENERO!C152</f>
        <v>0</v>
      </c>
      <c r="H119" s="188">
        <f>ENERO!D152</f>
        <v>0</v>
      </c>
      <c r="I119" s="111"/>
      <c r="J119" s="187">
        <f>ENERO!E152</f>
        <v>0</v>
      </c>
      <c r="K119" s="188">
        <f>ENERO!F152</f>
        <v>0</v>
      </c>
      <c r="L119" s="111"/>
      <c r="M119" s="187">
        <f>ENERO!G152</f>
        <v>0</v>
      </c>
      <c r="N119" s="188">
        <f>ENERO!H152</f>
        <v>0</v>
      </c>
      <c r="O119" s="111"/>
      <c r="P119" s="187">
        <f>ENERO!I152</f>
        <v>0</v>
      </c>
      <c r="Q119" s="188">
        <f>ENERO!J152</f>
        <v>0</v>
      </c>
      <c r="R119" s="133"/>
      <c r="S119" s="187">
        <f>ENERO!K152</f>
        <v>0</v>
      </c>
      <c r="T119" s="188">
        <f>ENERO!L152</f>
        <v>0</v>
      </c>
      <c r="U119" s="111"/>
      <c r="V119" s="187">
        <f>ENERO!M152</f>
        <v>0</v>
      </c>
      <c r="W119" s="188">
        <f>ENERO!N152</f>
        <v>0</v>
      </c>
      <c r="X119" s="111"/>
      <c r="Y119" s="187">
        <f>ENERO!O152</f>
        <v>0</v>
      </c>
      <c r="Z119" s="188">
        <f>ENERO!P152</f>
        <v>0</v>
      </c>
      <c r="AA119" s="111"/>
      <c r="AB119" s="187">
        <f>ENERO!Q152</f>
        <v>0</v>
      </c>
      <c r="AC119" s="188">
        <f>ENERO!R152</f>
        <v>0</v>
      </c>
    </row>
    <row r="120" spans="1:29" ht="29.25" customHeight="1" x14ac:dyDescent="0.25">
      <c r="A120" s="84"/>
      <c r="B120" s="140" t="s">
        <v>265</v>
      </c>
      <c r="C120" s="118"/>
      <c r="D120" s="118"/>
      <c r="E120" s="132"/>
      <c r="F120" s="103"/>
      <c r="G120" s="187">
        <f>ENERO!C153</f>
        <v>0</v>
      </c>
      <c r="H120" s="188">
        <f>ENERO!D153</f>
        <v>0</v>
      </c>
      <c r="I120" s="111"/>
      <c r="J120" s="187">
        <f>ENERO!E153</f>
        <v>0</v>
      </c>
      <c r="K120" s="188">
        <f>ENERO!F153</f>
        <v>0</v>
      </c>
      <c r="L120" s="111"/>
      <c r="M120" s="187">
        <f>ENERO!G153</f>
        <v>0</v>
      </c>
      <c r="N120" s="188">
        <f>ENERO!H153</f>
        <v>0</v>
      </c>
      <c r="O120" s="111"/>
      <c r="P120" s="187">
        <f>ENERO!I153</f>
        <v>0</v>
      </c>
      <c r="Q120" s="188">
        <f>ENERO!J153</f>
        <v>0</v>
      </c>
      <c r="R120" s="133"/>
      <c r="S120" s="187">
        <f>ENERO!K153</f>
        <v>0</v>
      </c>
      <c r="T120" s="188">
        <f>ENERO!L153</f>
        <v>0</v>
      </c>
      <c r="U120" s="111"/>
      <c r="V120" s="187">
        <f>ENERO!M153</f>
        <v>0</v>
      </c>
      <c r="W120" s="188">
        <f>ENERO!N153</f>
        <v>0</v>
      </c>
      <c r="X120" s="111"/>
      <c r="Y120" s="187">
        <f>ENERO!O153</f>
        <v>0</v>
      </c>
      <c r="Z120" s="188">
        <f>ENERO!P153</f>
        <v>0</v>
      </c>
      <c r="AA120" s="111"/>
      <c r="AB120" s="187">
        <f>ENERO!Q153</f>
        <v>0</v>
      </c>
      <c r="AC120" s="188">
        <f>ENERO!R153</f>
        <v>0</v>
      </c>
    </row>
    <row r="121" spans="1:29" ht="29.25" customHeight="1" x14ac:dyDescent="0.25">
      <c r="A121" s="84"/>
      <c r="B121" s="140" t="s">
        <v>266</v>
      </c>
      <c r="C121" s="118"/>
      <c r="D121" s="118"/>
      <c r="E121" s="132"/>
      <c r="F121" s="103"/>
      <c r="G121" s="187">
        <f>ENERO!C154</f>
        <v>0</v>
      </c>
      <c r="H121" s="188">
        <f>ENERO!D154</f>
        <v>0</v>
      </c>
      <c r="I121" s="111"/>
      <c r="J121" s="187">
        <f>ENERO!E154</f>
        <v>0</v>
      </c>
      <c r="K121" s="188">
        <f>ENERO!F154</f>
        <v>0</v>
      </c>
      <c r="L121" s="111"/>
      <c r="M121" s="187">
        <f>ENERO!G154</f>
        <v>0</v>
      </c>
      <c r="N121" s="188">
        <f>ENERO!H154</f>
        <v>0</v>
      </c>
      <c r="O121" s="111"/>
      <c r="P121" s="187">
        <f>ENERO!I154</f>
        <v>0</v>
      </c>
      <c r="Q121" s="188">
        <f>ENERO!J154</f>
        <v>0</v>
      </c>
      <c r="R121" s="133"/>
      <c r="S121" s="187">
        <f>ENERO!K154</f>
        <v>0</v>
      </c>
      <c r="T121" s="188">
        <f>ENERO!L154</f>
        <v>0</v>
      </c>
      <c r="U121" s="111"/>
      <c r="V121" s="187">
        <f>ENERO!M154</f>
        <v>0</v>
      </c>
      <c r="W121" s="188">
        <f>ENERO!N154</f>
        <v>0</v>
      </c>
      <c r="X121" s="111"/>
      <c r="Y121" s="187">
        <f>ENERO!O154</f>
        <v>0</v>
      </c>
      <c r="Z121" s="188">
        <f>ENERO!P154</f>
        <v>0</v>
      </c>
      <c r="AA121" s="111"/>
      <c r="AB121" s="187">
        <f>ENERO!Q154</f>
        <v>0</v>
      </c>
      <c r="AC121" s="188">
        <f>ENERO!R154</f>
        <v>0</v>
      </c>
    </row>
    <row r="122" spans="1:29" ht="29.25" customHeight="1" x14ac:dyDescent="0.25">
      <c r="A122" s="189" t="s">
        <v>267</v>
      </c>
      <c r="B122" s="132"/>
      <c r="C122" s="103"/>
      <c r="D122" s="103"/>
      <c r="E122" s="132"/>
      <c r="F122" s="103"/>
      <c r="G122" s="187">
        <f>ENERO!C155</f>
        <v>0</v>
      </c>
      <c r="H122" s="188">
        <f>ENERO!D155</f>
        <v>0</v>
      </c>
      <c r="I122" s="111"/>
      <c r="J122" s="187">
        <f>ENERO!E155</f>
        <v>0</v>
      </c>
      <c r="K122" s="188">
        <f>ENERO!F155</f>
        <v>0</v>
      </c>
      <c r="L122" s="111"/>
      <c r="M122" s="187">
        <f>ENERO!G155</f>
        <v>0</v>
      </c>
      <c r="N122" s="188">
        <f>ENERO!H155</f>
        <v>0</v>
      </c>
      <c r="O122" s="111"/>
      <c r="P122" s="187">
        <f>ENERO!I155</f>
        <v>0</v>
      </c>
      <c r="Q122" s="188">
        <f>ENERO!J155</f>
        <v>0</v>
      </c>
      <c r="R122" s="133"/>
      <c r="S122" s="187">
        <f>ENERO!K155</f>
        <v>0</v>
      </c>
      <c r="T122" s="188">
        <f>ENERO!L155</f>
        <v>0</v>
      </c>
      <c r="U122" s="111"/>
      <c r="V122" s="187">
        <f>ENERO!M155</f>
        <v>0</v>
      </c>
      <c r="W122" s="188">
        <f>ENERO!N155</f>
        <v>0</v>
      </c>
      <c r="X122" s="111"/>
      <c r="Y122" s="187">
        <f>ENERO!O155</f>
        <v>0</v>
      </c>
      <c r="Z122" s="188">
        <f>ENERO!P155</f>
        <v>0</v>
      </c>
      <c r="AA122" s="111"/>
      <c r="AB122" s="187">
        <f>ENERO!Q155</f>
        <v>0</v>
      </c>
      <c r="AC122" s="188">
        <f>ENERO!R155</f>
        <v>0</v>
      </c>
    </row>
    <row r="123" spans="1:29" ht="29.25" customHeight="1" x14ac:dyDescent="0.25">
      <c r="A123" s="89"/>
      <c r="B123" s="140" t="s">
        <v>268</v>
      </c>
      <c r="C123" s="118"/>
      <c r="D123" s="118"/>
      <c r="E123" s="132"/>
      <c r="F123" s="103"/>
      <c r="G123" s="187">
        <f>ENERO!C156</f>
        <v>0</v>
      </c>
      <c r="H123" s="188">
        <f>ENERO!D156</f>
        <v>0</v>
      </c>
      <c r="I123" s="111"/>
      <c r="J123" s="187">
        <f>ENERO!E156</f>
        <v>0</v>
      </c>
      <c r="K123" s="188">
        <f>ENERO!F156</f>
        <v>0</v>
      </c>
      <c r="L123" s="111"/>
      <c r="M123" s="187">
        <f>ENERO!G156</f>
        <v>0</v>
      </c>
      <c r="N123" s="188">
        <f>ENERO!H156</f>
        <v>0</v>
      </c>
      <c r="O123" s="111"/>
      <c r="P123" s="187">
        <f>ENERO!I156</f>
        <v>0</v>
      </c>
      <c r="Q123" s="188">
        <f>ENERO!J156</f>
        <v>0</v>
      </c>
      <c r="R123" s="133"/>
      <c r="S123" s="187">
        <f>ENERO!K156</f>
        <v>0</v>
      </c>
      <c r="T123" s="188">
        <f>ENERO!L156</f>
        <v>0</v>
      </c>
      <c r="U123" s="111"/>
      <c r="V123" s="187">
        <f>ENERO!M156</f>
        <v>0</v>
      </c>
      <c r="W123" s="188">
        <f>ENERO!N156</f>
        <v>0</v>
      </c>
      <c r="X123" s="111"/>
      <c r="Y123" s="187">
        <f>ENERO!O156</f>
        <v>0</v>
      </c>
      <c r="Z123" s="188">
        <f>ENERO!P156</f>
        <v>0</v>
      </c>
      <c r="AA123" s="111"/>
      <c r="AB123" s="187">
        <f>ENERO!Q156</f>
        <v>0</v>
      </c>
      <c r="AC123" s="188">
        <f>ENERO!R156</f>
        <v>0</v>
      </c>
    </row>
    <row r="124" spans="1:29" ht="29.25" customHeight="1" x14ac:dyDescent="0.25">
      <c r="A124" s="90"/>
      <c r="B124" s="190" t="s">
        <v>269</v>
      </c>
      <c r="C124" s="191"/>
      <c r="D124" s="191"/>
      <c r="E124" s="136"/>
      <c r="F124" s="103"/>
      <c r="G124" s="192">
        <f>ENERO!C157</f>
        <v>0</v>
      </c>
      <c r="H124" s="193">
        <f>ENERO!D157</f>
        <v>0</v>
      </c>
      <c r="I124" s="194"/>
      <c r="J124" s="143">
        <f>ENERO!E157</f>
        <v>0</v>
      </c>
      <c r="K124" s="144">
        <f>ENERO!F157</f>
        <v>0</v>
      </c>
      <c r="L124" s="194"/>
      <c r="M124" s="143">
        <f>ENERO!G157</f>
        <v>0</v>
      </c>
      <c r="N124" s="144">
        <f>ENERO!H157</f>
        <v>0</v>
      </c>
      <c r="O124" s="194"/>
      <c r="P124" s="143">
        <f>ENERO!I157</f>
        <v>0</v>
      </c>
      <c r="Q124" s="144">
        <f>ENERO!J157</f>
        <v>0</v>
      </c>
      <c r="R124" s="194"/>
      <c r="S124" s="143">
        <f>ENERO!K157</f>
        <v>0</v>
      </c>
      <c r="T124" s="144">
        <f>ENERO!L157</f>
        <v>0</v>
      </c>
      <c r="U124" s="194"/>
      <c r="V124" s="143">
        <f>ENERO!M157</f>
        <v>0</v>
      </c>
      <c r="W124" s="144">
        <f>ENERO!N157</f>
        <v>0</v>
      </c>
      <c r="X124" s="194"/>
      <c r="Y124" s="143">
        <f>ENERO!O157</f>
        <v>0</v>
      </c>
      <c r="Z124" s="144">
        <f>ENERO!P157</f>
        <v>0</v>
      </c>
      <c r="AA124" s="194"/>
      <c r="AB124" s="143">
        <f>ENERO!Q157</f>
        <v>0</v>
      </c>
      <c r="AC124" s="144">
        <f>ENERO!R157</f>
        <v>0</v>
      </c>
    </row>
    <row r="125" spans="1:29" ht="18" x14ac:dyDescent="0.25">
      <c r="B125" s="195"/>
      <c r="C125" s="195"/>
      <c r="D125" s="195"/>
      <c r="E125" s="196"/>
      <c r="F125" s="196"/>
      <c r="G125" s="197"/>
      <c r="H125" s="197"/>
      <c r="I125" s="196"/>
      <c r="J125" s="196"/>
      <c r="K125" s="196"/>
      <c r="L125" s="196"/>
      <c r="M125" s="196"/>
      <c r="N125" s="196"/>
      <c r="O125" s="196"/>
      <c r="P125" s="1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196"/>
      <c r="AB125" s="196"/>
      <c r="AC125" s="196"/>
    </row>
    <row r="126" spans="1:29" ht="18" x14ac:dyDescent="0.25">
      <c r="B126" s="195"/>
      <c r="C126" s="195"/>
      <c r="D126" s="195"/>
      <c r="E126" s="196"/>
      <c r="F126" s="196"/>
      <c r="G126" s="197"/>
      <c r="H126" s="197"/>
      <c r="I126" s="196"/>
      <c r="J126" s="196"/>
      <c r="K126" s="196"/>
      <c r="L126" s="196"/>
      <c r="M126" s="196"/>
      <c r="N126" s="196"/>
      <c r="O126" s="196"/>
      <c r="P126" s="1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196"/>
      <c r="AB126" s="196"/>
      <c r="AC126" s="196"/>
    </row>
    <row r="127" spans="1:29" ht="18" x14ac:dyDescent="0.25">
      <c r="G127" s="7"/>
      <c r="H127" s="7"/>
      <c r="Q127" s="198"/>
      <c r="R127" s="198"/>
      <c r="W127" s="198"/>
      <c r="X127" s="198"/>
      <c r="Y127" s="198"/>
      <c r="Z127" s="198"/>
    </row>
    <row r="128" spans="1:29" ht="21" x14ac:dyDescent="0.25">
      <c r="A128" s="111"/>
      <c r="B128" s="199"/>
      <c r="C128" s="199"/>
      <c r="D128" s="199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11"/>
      <c r="R128" s="111"/>
      <c r="V128" s="424"/>
      <c r="W128" s="424"/>
      <c r="X128" s="424"/>
      <c r="Y128" s="424"/>
      <c r="Z128" s="111"/>
      <c r="AA128" s="103"/>
      <c r="AB128" s="103"/>
      <c r="AC128" s="103"/>
    </row>
    <row r="129" spans="1:29" ht="21" x14ac:dyDescent="0.25">
      <c r="A129" s="195"/>
      <c r="B129" s="425" t="s">
        <v>270</v>
      </c>
      <c r="C129" s="425"/>
      <c r="D129" s="425"/>
      <c r="E129" s="200"/>
      <c r="F129" s="200"/>
      <c r="G129" s="200"/>
      <c r="H129" s="200"/>
      <c r="I129" s="200"/>
      <c r="J129" s="200"/>
      <c r="K129" s="196"/>
      <c r="L129" s="196"/>
      <c r="M129" s="196"/>
      <c r="N129" s="196"/>
      <c r="O129" s="196"/>
      <c r="P129" s="196"/>
      <c r="Q129" s="196"/>
      <c r="R129" s="196"/>
      <c r="S129" s="200"/>
      <c r="T129" s="103"/>
      <c r="U129" s="103"/>
      <c r="V129" s="425" t="s">
        <v>271</v>
      </c>
      <c r="W129" s="425"/>
      <c r="X129" s="425"/>
      <c r="Y129" s="425"/>
      <c r="Z129" s="196"/>
      <c r="AA129" s="196"/>
      <c r="AB129" s="196"/>
      <c r="AC129" s="200"/>
    </row>
  </sheetData>
  <mergeCells count="636">
    <mergeCell ref="A16:B16"/>
    <mergeCell ref="H16:K16"/>
    <mergeCell ref="Y16:AB16"/>
    <mergeCell ref="N17:W17"/>
    <mergeCell ref="A2:W2"/>
    <mergeCell ref="Z2:AB2"/>
    <mergeCell ref="C4:D4"/>
    <mergeCell ref="J4:P4"/>
    <mergeCell ref="C6:D6"/>
    <mergeCell ref="M6:T6"/>
    <mergeCell ref="U7:V7"/>
    <mergeCell ref="P8:T8"/>
    <mergeCell ref="Z8:AB8"/>
    <mergeCell ref="M10:T10"/>
    <mergeCell ref="W10:Y10"/>
    <mergeCell ref="Z10:AB10"/>
    <mergeCell ref="D12:H12"/>
    <mergeCell ref="W12:Y14"/>
    <mergeCell ref="B20:H20"/>
    <mergeCell ref="J20:K20"/>
    <mergeCell ref="M20:N20"/>
    <mergeCell ref="P20:Q20"/>
    <mergeCell ref="S20:T20"/>
    <mergeCell ref="V20:W20"/>
    <mergeCell ref="Y20:Z20"/>
    <mergeCell ref="AB20:AC20"/>
    <mergeCell ref="J21:W21"/>
    <mergeCell ref="Y21:Z21"/>
    <mergeCell ref="AB21:AC21"/>
    <mergeCell ref="Y32:Z32"/>
    <mergeCell ref="AB32:AC32"/>
    <mergeCell ref="J22:K22"/>
    <mergeCell ref="M22:N22"/>
    <mergeCell ref="P22:Q22"/>
    <mergeCell ref="S22:T22"/>
    <mergeCell ref="V22:W22"/>
    <mergeCell ref="Y22:Z22"/>
    <mergeCell ref="AB22:AC22"/>
    <mergeCell ref="J23:K23"/>
    <mergeCell ref="M23:N23"/>
    <mergeCell ref="P23:Q23"/>
    <mergeCell ref="S23:T23"/>
    <mergeCell ref="V23:W23"/>
    <mergeCell ref="Y23:Z23"/>
    <mergeCell ref="Y24:Z24"/>
    <mergeCell ref="AB24:AC24"/>
    <mergeCell ref="J25:W34"/>
    <mergeCell ref="Y25:Z25"/>
    <mergeCell ref="AB25:AC25"/>
    <mergeCell ref="Y26:Z26"/>
    <mergeCell ref="AB26:AC26"/>
    <mergeCell ref="Y27:Z27"/>
    <mergeCell ref="AB23:AC23"/>
    <mergeCell ref="AB27:AC27"/>
    <mergeCell ref="Y28:Z28"/>
    <mergeCell ref="AB28:AC28"/>
    <mergeCell ref="Y29:Z29"/>
    <mergeCell ref="AB29:AC29"/>
    <mergeCell ref="Y30:Z30"/>
    <mergeCell ref="AB30:AC30"/>
    <mergeCell ref="Y31:Z31"/>
    <mergeCell ref="J24:K24"/>
    <mergeCell ref="M24:N24"/>
    <mergeCell ref="P24:Q24"/>
    <mergeCell ref="S24:T24"/>
    <mergeCell ref="V24:W24"/>
    <mergeCell ref="AB31:AC31"/>
    <mergeCell ref="Y33:Z33"/>
    <mergeCell ref="AB33:AC33"/>
    <mergeCell ref="Y34:Z34"/>
    <mergeCell ref="AB34:AC34"/>
    <mergeCell ref="B35:H35"/>
    <mergeCell ref="J35:K35"/>
    <mergeCell ref="M35:N35"/>
    <mergeCell ref="P35:Q35"/>
    <mergeCell ref="S35:T35"/>
    <mergeCell ref="V35:W35"/>
    <mergeCell ref="Y35:Z35"/>
    <mergeCell ref="AB35:AC35"/>
    <mergeCell ref="V36:W36"/>
    <mergeCell ref="Y36:Z36"/>
    <mergeCell ref="AB36:AC36"/>
    <mergeCell ref="Y38:Z38"/>
    <mergeCell ref="AB38:AC38"/>
    <mergeCell ref="V37:W37"/>
    <mergeCell ref="Y37:Z37"/>
    <mergeCell ref="A36:H36"/>
    <mergeCell ref="J36:K36"/>
    <mergeCell ref="M36:N36"/>
    <mergeCell ref="P36:Q36"/>
    <mergeCell ref="S36:T36"/>
    <mergeCell ref="AB37:AC37"/>
    <mergeCell ref="J38:K38"/>
    <mergeCell ref="M38:N38"/>
    <mergeCell ref="P38:Q38"/>
    <mergeCell ref="S38:T38"/>
    <mergeCell ref="V38:W38"/>
    <mergeCell ref="J37:K37"/>
    <mergeCell ref="M37:N37"/>
    <mergeCell ref="P37:Q37"/>
    <mergeCell ref="S37:T37"/>
    <mergeCell ref="Y40:Z40"/>
    <mergeCell ref="AB40:AC40"/>
    <mergeCell ref="J39:K39"/>
    <mergeCell ref="M39:N39"/>
    <mergeCell ref="P39:Q39"/>
    <mergeCell ref="S39:T39"/>
    <mergeCell ref="V39:W39"/>
    <mergeCell ref="Y39:Z39"/>
    <mergeCell ref="AB39:AC39"/>
    <mergeCell ref="J40:K40"/>
    <mergeCell ref="M40:N40"/>
    <mergeCell ref="P40:Q40"/>
    <mergeCell ref="S40:T40"/>
    <mergeCell ref="V40:W40"/>
    <mergeCell ref="AB41:AC41"/>
    <mergeCell ref="J42:K42"/>
    <mergeCell ref="M42:N42"/>
    <mergeCell ref="P42:Q42"/>
    <mergeCell ref="S42:T42"/>
    <mergeCell ref="V42:W42"/>
    <mergeCell ref="Y41:Z41"/>
    <mergeCell ref="P43:Q43"/>
    <mergeCell ref="S43:T43"/>
    <mergeCell ref="V43:W43"/>
    <mergeCell ref="Y43:Z43"/>
    <mergeCell ref="J41:K41"/>
    <mergeCell ref="M41:N41"/>
    <mergeCell ref="P41:Q41"/>
    <mergeCell ref="S41:T41"/>
    <mergeCell ref="V41:W41"/>
    <mergeCell ref="Y44:Z44"/>
    <mergeCell ref="AB44:AC44"/>
    <mergeCell ref="J43:K43"/>
    <mergeCell ref="M43:N43"/>
    <mergeCell ref="Y42:Z42"/>
    <mergeCell ref="AB42:AC42"/>
    <mergeCell ref="AB43:AC43"/>
    <mergeCell ref="J44:K44"/>
    <mergeCell ref="M44:N44"/>
    <mergeCell ref="P44:Q44"/>
    <mergeCell ref="S44:T44"/>
    <mergeCell ref="V44:W44"/>
    <mergeCell ref="AB47:AC47"/>
    <mergeCell ref="J48:K48"/>
    <mergeCell ref="M48:N48"/>
    <mergeCell ref="P48:Q48"/>
    <mergeCell ref="S48:T48"/>
    <mergeCell ref="V48:W48"/>
    <mergeCell ref="Y47:Z47"/>
    <mergeCell ref="V45:W45"/>
    <mergeCell ref="Y45:Z45"/>
    <mergeCell ref="AB45:AC45"/>
    <mergeCell ref="J46:K46"/>
    <mergeCell ref="M46:N46"/>
    <mergeCell ref="P46:Q46"/>
    <mergeCell ref="S46:T46"/>
    <mergeCell ref="V46:W46"/>
    <mergeCell ref="Y46:Z46"/>
    <mergeCell ref="AB46:AC46"/>
    <mergeCell ref="J47:K47"/>
    <mergeCell ref="M47:N47"/>
    <mergeCell ref="P47:Q47"/>
    <mergeCell ref="S47:T47"/>
    <mergeCell ref="V47:W47"/>
    <mergeCell ref="B45:H45"/>
    <mergeCell ref="J45:K45"/>
    <mergeCell ref="M45:N45"/>
    <mergeCell ref="P45:Q45"/>
    <mergeCell ref="S45:T45"/>
    <mergeCell ref="Y50:Z50"/>
    <mergeCell ref="AB50:AC50"/>
    <mergeCell ref="J49:K49"/>
    <mergeCell ref="M49:N49"/>
    <mergeCell ref="Y48:Z48"/>
    <mergeCell ref="AB48:AC48"/>
    <mergeCell ref="AB49:AC49"/>
    <mergeCell ref="J50:K50"/>
    <mergeCell ref="M50:N50"/>
    <mergeCell ref="P50:Q50"/>
    <mergeCell ref="S50:T50"/>
    <mergeCell ref="V50:W50"/>
    <mergeCell ref="P49:Q49"/>
    <mergeCell ref="S49:T49"/>
    <mergeCell ref="V49:W49"/>
    <mergeCell ref="Y49:Z49"/>
    <mergeCell ref="AB53:AC53"/>
    <mergeCell ref="J54:K54"/>
    <mergeCell ref="M54:N54"/>
    <mergeCell ref="P54:Q54"/>
    <mergeCell ref="S54:T54"/>
    <mergeCell ref="V54:W54"/>
    <mergeCell ref="Y53:Z53"/>
    <mergeCell ref="V51:W51"/>
    <mergeCell ref="Y51:Z51"/>
    <mergeCell ref="AB51:AC51"/>
    <mergeCell ref="J52:K52"/>
    <mergeCell ref="M52:N52"/>
    <mergeCell ref="P52:Q52"/>
    <mergeCell ref="S52:T52"/>
    <mergeCell ref="V52:W52"/>
    <mergeCell ref="Y52:Z52"/>
    <mergeCell ref="AB52:AC52"/>
    <mergeCell ref="J53:K53"/>
    <mergeCell ref="M53:N53"/>
    <mergeCell ref="P53:Q53"/>
    <mergeCell ref="S53:T53"/>
    <mergeCell ref="V53:W53"/>
    <mergeCell ref="B51:H51"/>
    <mergeCell ref="J51:K51"/>
    <mergeCell ref="M51:N51"/>
    <mergeCell ref="P51:Q51"/>
    <mergeCell ref="S51:T51"/>
    <mergeCell ref="Y56:Z56"/>
    <mergeCell ref="AB56:AC56"/>
    <mergeCell ref="J55:K55"/>
    <mergeCell ref="M55:N55"/>
    <mergeCell ref="Y54:Z54"/>
    <mergeCell ref="AB54:AC54"/>
    <mergeCell ref="AB55:AC55"/>
    <mergeCell ref="J56:K56"/>
    <mergeCell ref="M56:N56"/>
    <mergeCell ref="P56:Q56"/>
    <mergeCell ref="S56:T56"/>
    <mergeCell ref="V56:W56"/>
    <mergeCell ref="P55:Q55"/>
    <mergeCell ref="S55:T55"/>
    <mergeCell ref="V55:W55"/>
    <mergeCell ref="Y55:Z55"/>
    <mergeCell ref="A58:H58"/>
    <mergeCell ref="J58:K58"/>
    <mergeCell ref="M58:N58"/>
    <mergeCell ref="P58:Q58"/>
    <mergeCell ref="S58:T58"/>
    <mergeCell ref="V58:W58"/>
    <mergeCell ref="Y58:Z58"/>
    <mergeCell ref="AB58:AC58"/>
    <mergeCell ref="B57:H57"/>
    <mergeCell ref="J57:K57"/>
    <mergeCell ref="M57:N57"/>
    <mergeCell ref="P57:Q57"/>
    <mergeCell ref="S57:T57"/>
    <mergeCell ref="J60:K60"/>
    <mergeCell ref="M60:N60"/>
    <mergeCell ref="P60:Q60"/>
    <mergeCell ref="S60:T60"/>
    <mergeCell ref="V60:W60"/>
    <mergeCell ref="Y60:Z60"/>
    <mergeCell ref="AB60:AC60"/>
    <mergeCell ref="V57:W57"/>
    <mergeCell ref="Y57:Z57"/>
    <mergeCell ref="AB57:AC57"/>
    <mergeCell ref="B59:H59"/>
    <mergeCell ref="J59:K59"/>
    <mergeCell ref="M59:N59"/>
    <mergeCell ref="P59:Q59"/>
    <mergeCell ref="S59:T59"/>
    <mergeCell ref="V61:W61"/>
    <mergeCell ref="Y61:Z61"/>
    <mergeCell ref="AB61:AC61"/>
    <mergeCell ref="A62:H62"/>
    <mergeCell ref="J62:K62"/>
    <mergeCell ref="M62:N62"/>
    <mergeCell ref="P62:Q62"/>
    <mergeCell ref="S62:T62"/>
    <mergeCell ref="V62:W62"/>
    <mergeCell ref="Y62:Z62"/>
    <mergeCell ref="AB62:AC62"/>
    <mergeCell ref="B61:H61"/>
    <mergeCell ref="J61:K61"/>
    <mergeCell ref="M61:N61"/>
    <mergeCell ref="P61:Q61"/>
    <mergeCell ref="S61:T61"/>
    <mergeCell ref="V59:W59"/>
    <mergeCell ref="Y59:Z59"/>
    <mergeCell ref="AB59:AC59"/>
    <mergeCell ref="V63:W63"/>
    <mergeCell ref="Y63:Z63"/>
    <mergeCell ref="AB63:AC63"/>
    <mergeCell ref="A64:H64"/>
    <mergeCell ref="J64:K64"/>
    <mergeCell ref="M64:N64"/>
    <mergeCell ref="P64:Q64"/>
    <mergeCell ref="S64:T64"/>
    <mergeCell ref="V64:W64"/>
    <mergeCell ref="Y64:Z64"/>
    <mergeCell ref="AB64:AC64"/>
    <mergeCell ref="A63:H63"/>
    <mergeCell ref="J63:K63"/>
    <mergeCell ref="M63:N63"/>
    <mergeCell ref="P63:Q63"/>
    <mergeCell ref="S63:T63"/>
    <mergeCell ref="V65:W65"/>
    <mergeCell ref="Y65:Z65"/>
    <mergeCell ref="AB65:AC65"/>
    <mergeCell ref="A66:H66"/>
    <mergeCell ref="J66:K66"/>
    <mergeCell ref="M66:N66"/>
    <mergeCell ref="P66:Q66"/>
    <mergeCell ref="S66:T66"/>
    <mergeCell ref="V66:W66"/>
    <mergeCell ref="Y66:Z66"/>
    <mergeCell ref="AB66:AC66"/>
    <mergeCell ref="A65:H65"/>
    <mergeCell ref="J65:K65"/>
    <mergeCell ref="M65:N65"/>
    <mergeCell ref="P65:Q65"/>
    <mergeCell ref="S65:T65"/>
    <mergeCell ref="Y67:Z67"/>
    <mergeCell ref="Y70:Z70"/>
    <mergeCell ref="AB69:AC69"/>
    <mergeCell ref="J70:K70"/>
    <mergeCell ref="M70:N70"/>
    <mergeCell ref="P70:Q70"/>
    <mergeCell ref="S70:T70"/>
    <mergeCell ref="V70:W70"/>
    <mergeCell ref="AB70:AC70"/>
    <mergeCell ref="AB67:AC67"/>
    <mergeCell ref="J68:W68"/>
    <mergeCell ref="Y68:Z68"/>
    <mergeCell ref="AB68:AC68"/>
    <mergeCell ref="J69:K69"/>
    <mergeCell ref="M69:N69"/>
    <mergeCell ref="P69:Q69"/>
    <mergeCell ref="S69:T69"/>
    <mergeCell ref="V69:W69"/>
    <mergeCell ref="Y69:Z69"/>
    <mergeCell ref="J67:K67"/>
    <mergeCell ref="M67:N67"/>
    <mergeCell ref="P67:Q67"/>
    <mergeCell ref="S67:T67"/>
    <mergeCell ref="V67:W67"/>
    <mergeCell ref="Y72:Z72"/>
    <mergeCell ref="AB72:AC72"/>
    <mergeCell ref="J71:K71"/>
    <mergeCell ref="M71:N71"/>
    <mergeCell ref="P71:Q71"/>
    <mergeCell ref="S71:T71"/>
    <mergeCell ref="V71:W71"/>
    <mergeCell ref="Y71:Z71"/>
    <mergeCell ref="AB71:AC71"/>
    <mergeCell ref="J72:K72"/>
    <mergeCell ref="M72:N72"/>
    <mergeCell ref="P72:Q72"/>
    <mergeCell ref="S72:T72"/>
    <mergeCell ref="V72:W72"/>
    <mergeCell ref="Y78:Z78"/>
    <mergeCell ref="AB78:AC78"/>
    <mergeCell ref="Y79:Z79"/>
    <mergeCell ref="AB79:AC79"/>
    <mergeCell ref="B73:H73"/>
    <mergeCell ref="J73:K73"/>
    <mergeCell ref="M73:N73"/>
    <mergeCell ref="P73:Q73"/>
    <mergeCell ref="S73:T73"/>
    <mergeCell ref="V73:W73"/>
    <mergeCell ref="Y73:Z73"/>
    <mergeCell ref="AB73:AC73"/>
    <mergeCell ref="Y74:Z74"/>
    <mergeCell ref="AB74:AC74"/>
    <mergeCell ref="Y75:Z75"/>
    <mergeCell ref="AB75:AC75"/>
    <mergeCell ref="Y76:Z76"/>
    <mergeCell ref="AB76:AC76"/>
    <mergeCell ref="Y77:Z77"/>
    <mergeCell ref="AB77:AC77"/>
    <mergeCell ref="V80:W80"/>
    <mergeCell ref="Y80:Z80"/>
    <mergeCell ref="AB80:AC80"/>
    <mergeCell ref="Y82:Z82"/>
    <mergeCell ref="AB82:AC82"/>
    <mergeCell ref="V81:W81"/>
    <mergeCell ref="Y81:Z81"/>
    <mergeCell ref="B80:H80"/>
    <mergeCell ref="J80:K80"/>
    <mergeCell ref="M80:N80"/>
    <mergeCell ref="P80:Q80"/>
    <mergeCell ref="S80:T80"/>
    <mergeCell ref="AB81:AC81"/>
    <mergeCell ref="J82:K82"/>
    <mergeCell ref="M82:N82"/>
    <mergeCell ref="P82:Q82"/>
    <mergeCell ref="S82:T82"/>
    <mergeCell ref="V82:W82"/>
    <mergeCell ref="J81:K81"/>
    <mergeCell ref="M81:N81"/>
    <mergeCell ref="P81:Q81"/>
    <mergeCell ref="S81:T81"/>
    <mergeCell ref="Y84:Z84"/>
    <mergeCell ref="AB84:AC84"/>
    <mergeCell ref="J83:K83"/>
    <mergeCell ref="M83:N83"/>
    <mergeCell ref="P83:Q83"/>
    <mergeCell ref="S83:T83"/>
    <mergeCell ref="V83:W83"/>
    <mergeCell ref="Y83:Z83"/>
    <mergeCell ref="AB83:AC83"/>
    <mergeCell ref="J84:K84"/>
    <mergeCell ref="M84:N84"/>
    <mergeCell ref="P84:Q84"/>
    <mergeCell ref="S84:T84"/>
    <mergeCell ref="V84:W84"/>
    <mergeCell ref="AB85:AC85"/>
    <mergeCell ref="J86:K86"/>
    <mergeCell ref="M86:N86"/>
    <mergeCell ref="P86:Q86"/>
    <mergeCell ref="S86:T86"/>
    <mergeCell ref="V86:W86"/>
    <mergeCell ref="Y85:Z85"/>
    <mergeCell ref="P87:Q87"/>
    <mergeCell ref="S87:T87"/>
    <mergeCell ref="V87:W87"/>
    <mergeCell ref="Y87:Z87"/>
    <mergeCell ref="J85:K85"/>
    <mergeCell ref="M85:N85"/>
    <mergeCell ref="P85:Q85"/>
    <mergeCell ref="S85:T85"/>
    <mergeCell ref="V85:W85"/>
    <mergeCell ref="Y88:Z88"/>
    <mergeCell ref="AB88:AC88"/>
    <mergeCell ref="J87:K87"/>
    <mergeCell ref="M87:N87"/>
    <mergeCell ref="Y86:Z86"/>
    <mergeCell ref="AB86:AC86"/>
    <mergeCell ref="AB87:AC87"/>
    <mergeCell ref="J88:K88"/>
    <mergeCell ref="M88:N88"/>
    <mergeCell ref="P88:Q88"/>
    <mergeCell ref="S88:T88"/>
    <mergeCell ref="V88:W88"/>
    <mergeCell ref="V89:W89"/>
    <mergeCell ref="Y89:Z89"/>
    <mergeCell ref="AB89:AC89"/>
    <mergeCell ref="A90:H90"/>
    <mergeCell ref="J90:K90"/>
    <mergeCell ref="M90:N90"/>
    <mergeCell ref="P90:Q90"/>
    <mergeCell ref="S90:T90"/>
    <mergeCell ref="V90:W90"/>
    <mergeCell ref="Y90:Z90"/>
    <mergeCell ref="AB90:AC90"/>
    <mergeCell ref="B89:H89"/>
    <mergeCell ref="J89:K89"/>
    <mergeCell ref="M89:N89"/>
    <mergeCell ref="P89:Q89"/>
    <mergeCell ref="S89:T89"/>
    <mergeCell ref="B93:H93"/>
    <mergeCell ref="J93:K93"/>
    <mergeCell ref="M93:N93"/>
    <mergeCell ref="P93:Q93"/>
    <mergeCell ref="S93:T93"/>
    <mergeCell ref="V91:W91"/>
    <mergeCell ref="Y91:Z91"/>
    <mergeCell ref="AB91:AC91"/>
    <mergeCell ref="A92:H92"/>
    <mergeCell ref="J92:K92"/>
    <mergeCell ref="M92:N92"/>
    <mergeCell ref="P92:Q92"/>
    <mergeCell ref="S92:T92"/>
    <mergeCell ref="V92:W92"/>
    <mergeCell ref="Y92:Z92"/>
    <mergeCell ref="AB92:AC92"/>
    <mergeCell ref="A91:H91"/>
    <mergeCell ref="J91:K91"/>
    <mergeCell ref="M91:N91"/>
    <mergeCell ref="P91:Q91"/>
    <mergeCell ref="S91:T91"/>
    <mergeCell ref="J96:K96"/>
    <mergeCell ref="M96:N96"/>
    <mergeCell ref="P96:Q96"/>
    <mergeCell ref="S96:T96"/>
    <mergeCell ref="V96:W96"/>
    <mergeCell ref="Y96:Z96"/>
    <mergeCell ref="AB96:AC96"/>
    <mergeCell ref="V93:W93"/>
    <mergeCell ref="Y93:Z93"/>
    <mergeCell ref="AB93:AC93"/>
    <mergeCell ref="Y94:Z94"/>
    <mergeCell ref="AB94:AC94"/>
    <mergeCell ref="B95:H95"/>
    <mergeCell ref="J95:K95"/>
    <mergeCell ref="M95:N95"/>
    <mergeCell ref="P95:Q95"/>
    <mergeCell ref="S95:T95"/>
    <mergeCell ref="V97:W97"/>
    <mergeCell ref="Y97:Z97"/>
    <mergeCell ref="AB97:AC97"/>
    <mergeCell ref="B98:H98"/>
    <mergeCell ref="J98:K98"/>
    <mergeCell ref="M98:N98"/>
    <mergeCell ref="P98:Q98"/>
    <mergeCell ref="S98:T98"/>
    <mergeCell ref="V98:W98"/>
    <mergeCell ref="Y98:Z98"/>
    <mergeCell ref="AB98:AC98"/>
    <mergeCell ref="B97:H97"/>
    <mergeCell ref="J97:K97"/>
    <mergeCell ref="M97:N97"/>
    <mergeCell ref="P97:Q97"/>
    <mergeCell ref="S97:T97"/>
    <mergeCell ref="V95:W95"/>
    <mergeCell ref="Y95:Z95"/>
    <mergeCell ref="AB95:AC95"/>
    <mergeCell ref="V99:W99"/>
    <mergeCell ref="Y99:Z99"/>
    <mergeCell ref="AB99:AC99"/>
    <mergeCell ref="A100:H100"/>
    <mergeCell ref="J100:K100"/>
    <mergeCell ref="M100:N100"/>
    <mergeCell ref="P100:Q100"/>
    <mergeCell ref="S100:T100"/>
    <mergeCell ref="V100:W100"/>
    <mergeCell ref="Y100:Z100"/>
    <mergeCell ref="AB100:AC100"/>
    <mergeCell ref="B99:H99"/>
    <mergeCell ref="J99:K99"/>
    <mergeCell ref="M99:N99"/>
    <mergeCell ref="P99:Q99"/>
    <mergeCell ref="S99:T99"/>
    <mergeCell ref="V101:W101"/>
    <mergeCell ref="Y101:Z101"/>
    <mergeCell ref="AB101:AC101"/>
    <mergeCell ref="B102:H102"/>
    <mergeCell ref="J102:K102"/>
    <mergeCell ref="M102:N102"/>
    <mergeCell ref="P102:Q102"/>
    <mergeCell ref="S102:T102"/>
    <mergeCell ref="V102:W102"/>
    <mergeCell ref="Y102:Z102"/>
    <mergeCell ref="AB102:AC102"/>
    <mergeCell ref="B101:H101"/>
    <mergeCell ref="J101:K101"/>
    <mergeCell ref="M101:N101"/>
    <mergeCell ref="P101:Q101"/>
    <mergeCell ref="S101:T101"/>
    <mergeCell ref="V103:W103"/>
    <mergeCell ref="Y103:Z103"/>
    <mergeCell ref="AB103:AC103"/>
    <mergeCell ref="B104:H104"/>
    <mergeCell ref="J104:K104"/>
    <mergeCell ref="M104:N104"/>
    <mergeCell ref="P104:Q104"/>
    <mergeCell ref="S104:T104"/>
    <mergeCell ref="V104:W104"/>
    <mergeCell ref="Y104:Z104"/>
    <mergeCell ref="AB104:AC104"/>
    <mergeCell ref="A103:H103"/>
    <mergeCell ref="J103:K103"/>
    <mergeCell ref="M103:N103"/>
    <mergeCell ref="P103:Q103"/>
    <mergeCell ref="S103:T103"/>
    <mergeCell ref="V105:W105"/>
    <mergeCell ref="V107:W107"/>
    <mergeCell ref="Y105:Z105"/>
    <mergeCell ref="AB105:AC105"/>
    <mergeCell ref="B106:H106"/>
    <mergeCell ref="J106:K106"/>
    <mergeCell ref="M106:N106"/>
    <mergeCell ref="P106:Q106"/>
    <mergeCell ref="S106:T106"/>
    <mergeCell ref="V106:W106"/>
    <mergeCell ref="Y106:Z106"/>
    <mergeCell ref="AB107:AC107"/>
    <mergeCell ref="A105:H105"/>
    <mergeCell ref="J105:K105"/>
    <mergeCell ref="M105:N105"/>
    <mergeCell ref="P105:Q105"/>
    <mergeCell ref="S105:T105"/>
    <mergeCell ref="V108:W108"/>
    <mergeCell ref="Y108:Z108"/>
    <mergeCell ref="AB108:AC108"/>
    <mergeCell ref="B107:H107"/>
    <mergeCell ref="AB106:AC106"/>
    <mergeCell ref="B108:H108"/>
    <mergeCell ref="J108:K108"/>
    <mergeCell ref="M108:N108"/>
    <mergeCell ref="P108:Q108"/>
    <mergeCell ref="S108:T108"/>
    <mergeCell ref="Y107:Z107"/>
    <mergeCell ref="J107:K107"/>
    <mergeCell ref="M107:N107"/>
    <mergeCell ref="P107:Q107"/>
    <mergeCell ref="S107:T107"/>
    <mergeCell ref="S110:T110"/>
    <mergeCell ref="V110:W110"/>
    <mergeCell ref="Y110:Z110"/>
    <mergeCell ref="AB110:AC110"/>
    <mergeCell ref="A109:H109"/>
    <mergeCell ref="J109:K109"/>
    <mergeCell ref="M109:N109"/>
    <mergeCell ref="P109:Q109"/>
    <mergeCell ref="S109:T109"/>
    <mergeCell ref="V109:W109"/>
    <mergeCell ref="Y109:Z109"/>
    <mergeCell ref="AB109:AC109"/>
    <mergeCell ref="B110:H110"/>
    <mergeCell ref="J110:K110"/>
    <mergeCell ref="M110:N110"/>
    <mergeCell ref="P110:Q110"/>
    <mergeCell ref="AB111:AC111"/>
    <mergeCell ref="B112:H112"/>
    <mergeCell ref="J112:K112"/>
    <mergeCell ref="M112:N112"/>
    <mergeCell ref="P112:Q112"/>
    <mergeCell ref="S112:T112"/>
    <mergeCell ref="V112:W112"/>
    <mergeCell ref="Y112:Z112"/>
    <mergeCell ref="AB112:AC112"/>
    <mergeCell ref="J111:K111"/>
    <mergeCell ref="M111:N111"/>
    <mergeCell ref="P111:Q111"/>
    <mergeCell ref="S111:T111"/>
    <mergeCell ref="V111:W111"/>
    <mergeCell ref="Y111:Z111"/>
    <mergeCell ref="AB113:AC113"/>
    <mergeCell ref="A115:A117"/>
    <mergeCell ref="B115:E117"/>
    <mergeCell ref="G115:AC115"/>
    <mergeCell ref="G116:H116"/>
    <mergeCell ref="J116:K116"/>
    <mergeCell ref="M116:N116"/>
    <mergeCell ref="P116:Q116"/>
    <mergeCell ref="S116:T116"/>
    <mergeCell ref="V116:W116"/>
    <mergeCell ref="Y116:Z116"/>
    <mergeCell ref="AB116:AC116"/>
    <mergeCell ref="V128:Y128"/>
    <mergeCell ref="B129:D129"/>
    <mergeCell ref="V129:Y129"/>
    <mergeCell ref="A113:H113"/>
    <mergeCell ref="J113:K113"/>
    <mergeCell ref="M113:N113"/>
    <mergeCell ref="P113:Q113"/>
    <mergeCell ref="S113:T113"/>
    <mergeCell ref="V113:W113"/>
    <mergeCell ref="Y113:Z113"/>
  </mergeCells>
  <pageMargins left="0.25" right="0.25" top="0.75" bottom="0.75" header="0.30000001192092901" footer="0.30000001192092901"/>
  <pageSetup paperSize="9" scale="43" orientation="portrait"/>
  <rowBreaks count="1" manualBreakCount="1">
    <brk id="79" max="1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86223-0FB6-4EA2-8B82-9E02E8D3059E}">
  <dimension ref="A1:R160"/>
  <sheetViews>
    <sheetView workbookViewId="0">
      <selection sqref="A1:R160"/>
    </sheetView>
  </sheetViews>
  <sheetFormatPr baseColWidth="10" defaultRowHeight="13.2" x14ac:dyDescent="0.25"/>
  <cols>
    <col min="2" max="2" width="42.6640625" customWidth="1"/>
  </cols>
  <sheetData>
    <row r="1" spans="1:11" x14ac:dyDescent="0.25">
      <c r="A1" s="201"/>
      <c r="B1" s="203" t="s">
        <v>275</v>
      </c>
      <c r="C1" s="204"/>
      <c r="D1" s="204"/>
      <c r="E1" s="204"/>
      <c r="F1" s="203"/>
      <c r="G1" s="204"/>
      <c r="H1" s="205"/>
      <c r="I1" s="206"/>
      <c r="J1" s="201"/>
      <c r="K1" s="201"/>
    </row>
    <row r="2" spans="1:11" x14ac:dyDescent="0.25">
      <c r="A2" s="201"/>
      <c r="B2" s="203" t="s">
        <v>276</v>
      </c>
      <c r="C2" s="204"/>
      <c r="D2" s="204"/>
      <c r="E2" s="204"/>
      <c r="F2" s="204"/>
      <c r="G2" s="204"/>
      <c r="H2" s="204"/>
      <c r="I2" s="207"/>
      <c r="J2" s="208"/>
      <c r="K2" s="201"/>
    </row>
    <row r="3" spans="1:11" x14ac:dyDescent="0.25">
      <c r="A3" s="201"/>
      <c r="B3" s="203" t="s">
        <v>277</v>
      </c>
      <c r="C3" s="204"/>
      <c r="D3" s="204"/>
      <c r="E3" s="204"/>
      <c r="F3" s="204"/>
      <c r="G3" s="204"/>
      <c r="H3" s="204"/>
      <c r="I3" s="209"/>
      <c r="J3" s="201"/>
      <c r="K3" s="201"/>
    </row>
    <row r="4" spans="1:11" x14ac:dyDescent="0.25">
      <c r="A4" s="201"/>
      <c r="B4" s="203"/>
      <c r="C4" s="204"/>
      <c r="D4" s="204"/>
      <c r="E4" s="204"/>
      <c r="F4" s="204"/>
      <c r="G4" s="204"/>
      <c r="H4" s="204"/>
      <c r="I4" s="209"/>
      <c r="J4" s="201"/>
      <c r="K4" s="201"/>
    </row>
    <row r="5" spans="1:11" x14ac:dyDescent="0.25">
      <c r="A5" s="201"/>
      <c r="B5" s="605" t="s">
        <v>0</v>
      </c>
      <c r="C5" s="605"/>
      <c r="D5" s="605"/>
      <c r="E5" s="605"/>
      <c r="F5" s="605"/>
      <c r="G5" s="605"/>
      <c r="H5" s="605"/>
      <c r="I5" s="201"/>
      <c r="J5" s="201"/>
      <c r="K5" s="201"/>
    </row>
    <row r="6" spans="1:11" x14ac:dyDescent="0.25">
      <c r="A6" s="201"/>
      <c r="B6" s="210"/>
      <c r="C6" s="206"/>
      <c r="D6" s="201"/>
      <c r="E6" s="201"/>
      <c r="F6" s="201"/>
      <c r="G6" s="201"/>
      <c r="H6" s="201"/>
      <c r="I6" s="201"/>
      <c r="J6" s="201"/>
      <c r="K6" s="201"/>
    </row>
    <row r="7" spans="1:11" x14ac:dyDescent="0.25">
      <c r="A7" s="211"/>
      <c r="B7" s="212" t="s">
        <v>1</v>
      </c>
      <c r="C7" s="213"/>
      <c r="D7" s="201"/>
      <c r="E7" s="201"/>
      <c r="F7" s="201"/>
      <c r="G7" s="201"/>
      <c r="H7" s="201"/>
      <c r="I7" s="201"/>
      <c r="J7" s="201"/>
      <c r="K7" s="201"/>
    </row>
    <row r="8" spans="1:11" x14ac:dyDescent="0.25">
      <c r="A8" s="214"/>
      <c r="B8" s="215" t="s">
        <v>2</v>
      </c>
      <c r="C8" s="215" t="s">
        <v>3</v>
      </c>
      <c r="D8" s="215" t="s">
        <v>4</v>
      </c>
      <c r="E8" s="215" t="s">
        <v>5</v>
      </c>
      <c r="F8" s="215" t="s">
        <v>6</v>
      </c>
      <c r="G8" s="215" t="s">
        <v>7</v>
      </c>
      <c r="H8" s="215" t="s">
        <v>8</v>
      </c>
      <c r="I8" s="201"/>
      <c r="J8" s="201"/>
      <c r="K8" s="216"/>
    </row>
    <row r="9" spans="1:11" x14ac:dyDescent="0.25">
      <c r="A9" s="214"/>
      <c r="B9" s="217" t="s">
        <v>9</v>
      </c>
      <c r="C9" s="218">
        <v>139</v>
      </c>
      <c r="D9" s="218">
        <v>2</v>
      </c>
      <c r="E9" s="219">
        <v>10</v>
      </c>
      <c r="F9" s="220">
        <v>49</v>
      </c>
      <c r="G9" s="218">
        <v>49</v>
      </c>
      <c r="H9" s="219">
        <v>29</v>
      </c>
      <c r="I9" s="201"/>
      <c r="J9" s="201"/>
      <c r="K9" s="201"/>
    </row>
    <row r="10" spans="1:11" x14ac:dyDescent="0.25">
      <c r="A10" s="214"/>
      <c r="B10" s="217" t="s">
        <v>10</v>
      </c>
      <c r="C10" s="218">
        <v>206</v>
      </c>
      <c r="D10" s="218">
        <v>2</v>
      </c>
      <c r="E10" s="219">
        <v>15</v>
      </c>
      <c r="F10" s="220">
        <v>71</v>
      </c>
      <c r="G10" s="218">
        <v>73</v>
      </c>
      <c r="H10" s="219">
        <v>45</v>
      </c>
      <c r="I10" s="201"/>
      <c r="J10" s="201"/>
      <c r="K10" s="201"/>
    </row>
    <row r="11" spans="1:11" x14ac:dyDescent="0.25">
      <c r="A11" s="214"/>
      <c r="B11" s="217" t="s">
        <v>11</v>
      </c>
      <c r="C11" s="218">
        <v>0</v>
      </c>
      <c r="D11" s="218">
        <v>0</v>
      </c>
      <c r="E11" s="219">
        <v>0</v>
      </c>
      <c r="F11" s="220">
        <v>0</v>
      </c>
      <c r="G11" s="218">
        <v>0</v>
      </c>
      <c r="H11" s="219">
        <v>0</v>
      </c>
      <c r="I11" s="201"/>
      <c r="J11" s="201"/>
      <c r="K11" s="201"/>
    </row>
    <row r="12" spans="1:11" x14ac:dyDescent="0.25">
      <c r="A12" s="214"/>
      <c r="B12" s="217" t="s">
        <v>12</v>
      </c>
      <c r="C12" s="218">
        <v>0</v>
      </c>
      <c r="D12" s="218">
        <v>0</v>
      </c>
      <c r="E12" s="219">
        <v>0</v>
      </c>
      <c r="F12" s="220">
        <v>0</v>
      </c>
      <c r="G12" s="218">
        <v>0</v>
      </c>
      <c r="H12" s="219">
        <v>0</v>
      </c>
      <c r="I12" s="201"/>
      <c r="J12" s="201"/>
      <c r="K12" s="201"/>
    </row>
    <row r="13" spans="1:11" x14ac:dyDescent="0.25">
      <c r="A13" s="214"/>
      <c r="B13" s="217" t="s">
        <v>13</v>
      </c>
      <c r="C13" s="218">
        <v>0</v>
      </c>
      <c r="D13" s="218">
        <v>0</v>
      </c>
      <c r="E13" s="219">
        <v>0</v>
      </c>
      <c r="F13" s="220">
        <v>0</v>
      </c>
      <c r="G13" s="218">
        <v>0</v>
      </c>
      <c r="H13" s="219">
        <v>0</v>
      </c>
      <c r="I13" s="201"/>
      <c r="J13" s="201"/>
      <c r="K13" s="201"/>
    </row>
    <row r="14" spans="1:11" x14ac:dyDescent="0.25">
      <c r="A14" s="214"/>
      <c r="B14" s="221" t="s">
        <v>14</v>
      </c>
      <c r="C14" s="222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06"/>
      <c r="J14" s="201"/>
      <c r="K14" s="201"/>
    </row>
    <row r="15" spans="1:11" x14ac:dyDescent="0.25">
      <c r="A15" s="201"/>
      <c r="B15" s="224" t="s">
        <v>15</v>
      </c>
      <c r="C15" s="225">
        <v>206</v>
      </c>
      <c r="D15" s="220"/>
      <c r="E15" s="220"/>
      <c r="F15" s="220"/>
      <c r="G15" s="220"/>
      <c r="H15" s="220"/>
      <c r="I15" s="201"/>
      <c r="J15" s="201"/>
      <c r="K15" s="201"/>
    </row>
    <row r="16" spans="1:11" x14ac:dyDescent="0.25">
      <c r="A16" s="201"/>
      <c r="B16" s="226" t="s">
        <v>16</v>
      </c>
      <c r="C16" s="218">
        <v>0</v>
      </c>
      <c r="D16" s="220"/>
      <c r="E16" s="220"/>
      <c r="F16" s="220"/>
      <c r="G16" s="220"/>
      <c r="H16" s="220"/>
      <c r="I16" s="227"/>
      <c r="J16" s="201"/>
      <c r="K16" s="201"/>
    </row>
    <row r="17" spans="1:9" x14ac:dyDescent="0.25">
      <c r="A17" s="201"/>
      <c r="B17" s="226" t="s">
        <v>17</v>
      </c>
      <c r="C17" s="218">
        <v>0</v>
      </c>
      <c r="D17" s="220"/>
      <c r="E17" s="220"/>
      <c r="F17" s="220"/>
      <c r="G17" s="220"/>
      <c r="H17" s="220"/>
      <c r="I17" s="201"/>
    </row>
    <row r="18" spans="1:9" x14ac:dyDescent="0.25">
      <c r="A18" s="201"/>
      <c r="B18" s="226" t="s">
        <v>18</v>
      </c>
      <c r="C18" s="218">
        <v>0</v>
      </c>
      <c r="D18" s="220"/>
      <c r="E18" s="220"/>
      <c r="F18" s="220"/>
      <c r="G18" s="220"/>
      <c r="H18" s="220"/>
      <c r="I18" s="201"/>
    </row>
    <row r="19" spans="1:9" x14ac:dyDescent="0.25">
      <c r="A19" s="201"/>
      <c r="B19" s="226" t="s">
        <v>19</v>
      </c>
      <c r="C19" s="218">
        <v>0</v>
      </c>
      <c r="D19" s="220"/>
      <c r="E19" s="220"/>
      <c r="F19" s="220"/>
      <c r="G19" s="220"/>
      <c r="H19" s="220"/>
      <c r="I19" s="227"/>
    </row>
    <row r="20" spans="1:9" x14ac:dyDescent="0.25">
      <c r="A20" s="201"/>
      <c r="B20" s="226" t="s">
        <v>20</v>
      </c>
      <c r="C20" s="218">
        <v>0</v>
      </c>
      <c r="D20" s="220"/>
      <c r="E20" s="220"/>
      <c r="F20" s="220"/>
      <c r="G20" s="220"/>
      <c r="H20" s="220"/>
      <c r="I20" s="201"/>
    </row>
    <row r="21" spans="1:9" x14ac:dyDescent="0.25">
      <c r="A21" s="201"/>
      <c r="B21" s="226" t="s">
        <v>21</v>
      </c>
      <c r="C21" s="218">
        <v>0</v>
      </c>
      <c r="D21" s="220"/>
      <c r="E21" s="220"/>
      <c r="F21" s="220"/>
      <c r="G21" s="220"/>
      <c r="H21" s="220"/>
      <c r="I21" s="201"/>
    </row>
    <row r="22" spans="1:9" x14ac:dyDescent="0.25">
      <c r="A22" s="201"/>
      <c r="B22" s="228" t="s">
        <v>22</v>
      </c>
      <c r="C22" s="229">
        <v>0</v>
      </c>
      <c r="D22" s="220"/>
      <c r="E22" s="220"/>
      <c r="F22" s="220"/>
      <c r="G22" s="220"/>
      <c r="H22" s="220"/>
      <c r="I22" s="201"/>
    </row>
    <row r="23" spans="1:9" x14ac:dyDescent="0.25">
      <c r="A23" s="201"/>
      <c r="B23" s="230" t="s">
        <v>23</v>
      </c>
      <c r="C23" s="231">
        <v>0</v>
      </c>
      <c r="D23" s="220"/>
      <c r="E23" s="220"/>
      <c r="F23" s="220"/>
      <c r="G23" s="220"/>
      <c r="H23" s="220"/>
      <c r="I23" s="201"/>
    </row>
    <row r="24" spans="1:9" x14ac:dyDescent="0.25">
      <c r="A24" s="201"/>
      <c r="B24" s="232"/>
      <c r="C24" s="201"/>
      <c r="D24" s="201"/>
      <c r="E24" s="201"/>
      <c r="F24" s="201"/>
      <c r="G24" s="201"/>
      <c r="H24" s="201"/>
      <c r="I24" s="201"/>
    </row>
    <row r="25" spans="1:9" x14ac:dyDescent="0.25">
      <c r="A25" s="201"/>
      <c r="B25" s="212" t="s">
        <v>24</v>
      </c>
      <c r="C25" s="213"/>
      <c r="D25" s="201"/>
      <c r="E25" s="201"/>
      <c r="F25" s="201"/>
      <c r="G25" s="201"/>
      <c r="H25" s="201"/>
      <c r="I25" s="201"/>
    </row>
    <row r="26" spans="1:9" x14ac:dyDescent="0.25">
      <c r="A26" s="214"/>
      <c r="B26" s="233" t="s">
        <v>25</v>
      </c>
      <c r="C26" s="215" t="s">
        <v>3</v>
      </c>
      <c r="D26" s="215" t="s">
        <v>4</v>
      </c>
      <c r="E26" s="215" t="s">
        <v>5</v>
      </c>
      <c r="F26" s="215" t="s">
        <v>6</v>
      </c>
      <c r="G26" s="215" t="s">
        <v>7</v>
      </c>
      <c r="H26" s="215" t="s">
        <v>8</v>
      </c>
      <c r="I26" s="216"/>
    </row>
    <row r="27" spans="1:9" x14ac:dyDescent="0.25">
      <c r="A27" s="214"/>
      <c r="B27" s="234" t="s">
        <v>26</v>
      </c>
      <c r="C27" s="218">
        <v>0</v>
      </c>
      <c r="D27" s="218">
        <v>0</v>
      </c>
      <c r="E27" s="218">
        <v>0</v>
      </c>
      <c r="F27" s="218">
        <v>0</v>
      </c>
      <c r="G27" s="218">
        <v>0</v>
      </c>
      <c r="H27" s="218">
        <v>0</v>
      </c>
      <c r="I27" s="206"/>
    </row>
    <row r="28" spans="1:9" x14ac:dyDescent="0.25">
      <c r="A28" s="214"/>
      <c r="B28" s="235" t="s">
        <v>27</v>
      </c>
      <c r="C28" s="219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01"/>
    </row>
    <row r="29" spans="1:9" x14ac:dyDescent="0.25">
      <c r="A29" s="214"/>
      <c r="B29" s="235" t="s">
        <v>28</v>
      </c>
      <c r="C29" s="219">
        <v>0</v>
      </c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01"/>
    </row>
    <row r="30" spans="1:9" x14ac:dyDescent="0.25">
      <c r="A30" s="214"/>
      <c r="B30" s="235" t="s">
        <v>29</v>
      </c>
      <c r="C30" s="219">
        <v>0</v>
      </c>
      <c r="D30" s="218">
        <v>0</v>
      </c>
      <c r="E30" s="218">
        <v>0</v>
      </c>
      <c r="F30" s="218">
        <v>0</v>
      </c>
      <c r="G30" s="218">
        <v>0</v>
      </c>
      <c r="H30" s="218">
        <v>0</v>
      </c>
      <c r="I30" s="201"/>
    </row>
    <row r="31" spans="1:9" x14ac:dyDescent="0.25">
      <c r="A31" s="214"/>
      <c r="B31" s="235" t="s">
        <v>30</v>
      </c>
      <c r="C31" s="219">
        <v>0</v>
      </c>
      <c r="D31" s="218">
        <v>0</v>
      </c>
      <c r="E31" s="218">
        <v>0</v>
      </c>
      <c r="F31" s="218">
        <v>0</v>
      </c>
      <c r="G31" s="218">
        <v>0</v>
      </c>
      <c r="H31" s="218">
        <v>0</v>
      </c>
      <c r="I31" s="201"/>
    </row>
    <row r="32" spans="1:9" x14ac:dyDescent="0.25">
      <c r="A32" s="214"/>
      <c r="B32" s="235" t="s">
        <v>31</v>
      </c>
      <c r="C32" s="219">
        <v>0</v>
      </c>
      <c r="D32" s="218">
        <v>0</v>
      </c>
      <c r="E32" s="218">
        <v>0</v>
      </c>
      <c r="F32" s="218">
        <v>0</v>
      </c>
      <c r="G32" s="218">
        <v>0</v>
      </c>
      <c r="H32" s="218">
        <v>0</v>
      </c>
      <c r="I32" s="201"/>
    </row>
    <row r="33" spans="1:12" x14ac:dyDescent="0.25">
      <c r="A33" s="214"/>
      <c r="B33" s="236" t="s">
        <v>32</v>
      </c>
      <c r="C33" s="218">
        <v>0</v>
      </c>
      <c r="D33" s="218">
        <v>0</v>
      </c>
      <c r="E33" s="218">
        <v>0</v>
      </c>
      <c r="F33" s="218">
        <v>0</v>
      </c>
      <c r="G33" s="218">
        <v>0</v>
      </c>
      <c r="H33" s="218">
        <v>0</v>
      </c>
      <c r="I33" s="206"/>
      <c r="J33" s="201"/>
      <c r="K33" s="201"/>
      <c r="L33" s="201"/>
    </row>
    <row r="34" spans="1:12" x14ac:dyDescent="0.25">
      <c r="A34" s="214"/>
      <c r="B34" s="235" t="s">
        <v>33</v>
      </c>
      <c r="C34" s="219">
        <v>0</v>
      </c>
      <c r="D34" s="218">
        <v>0</v>
      </c>
      <c r="E34" s="218">
        <v>0</v>
      </c>
      <c r="F34" s="218">
        <v>0</v>
      </c>
      <c r="G34" s="218">
        <v>0</v>
      </c>
      <c r="H34" s="218">
        <v>0</v>
      </c>
      <c r="I34" s="201"/>
      <c r="J34" s="201"/>
      <c r="K34" s="201"/>
      <c r="L34" s="201"/>
    </row>
    <row r="35" spans="1:12" x14ac:dyDescent="0.25">
      <c r="A35" s="214"/>
      <c r="B35" s="235" t="s">
        <v>34</v>
      </c>
      <c r="C35" s="219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01"/>
      <c r="J35" s="201"/>
      <c r="K35" s="201"/>
      <c r="L35" s="201"/>
    </row>
    <row r="36" spans="1:12" x14ac:dyDescent="0.25">
      <c r="A36" s="214"/>
      <c r="B36" s="237" t="s">
        <v>35</v>
      </c>
      <c r="C36" s="219">
        <v>0</v>
      </c>
      <c r="D36" s="222">
        <v>0</v>
      </c>
      <c r="E36" s="222">
        <v>0</v>
      </c>
      <c r="F36" s="222">
        <v>0</v>
      </c>
      <c r="G36" s="222">
        <v>0</v>
      </c>
      <c r="H36" s="222">
        <v>0</v>
      </c>
      <c r="I36" s="201"/>
      <c r="J36" s="201"/>
      <c r="K36" s="201"/>
      <c r="L36" s="201"/>
    </row>
    <row r="37" spans="1:12" x14ac:dyDescent="0.25">
      <c r="A37" s="214"/>
      <c r="B37" s="233" t="s">
        <v>36</v>
      </c>
      <c r="C37" s="215" t="s">
        <v>3</v>
      </c>
      <c r="D37" s="215" t="s">
        <v>4</v>
      </c>
      <c r="E37" s="215" t="s">
        <v>5</v>
      </c>
      <c r="F37" s="215" t="s">
        <v>6</v>
      </c>
      <c r="G37" s="215" t="s">
        <v>7</v>
      </c>
      <c r="H37" s="215" t="s">
        <v>8</v>
      </c>
      <c r="I37" s="201"/>
      <c r="J37" s="201"/>
      <c r="K37" s="201"/>
      <c r="L37" s="201"/>
    </row>
    <row r="38" spans="1:12" x14ac:dyDescent="0.25">
      <c r="A38" s="214"/>
      <c r="B38" s="238" t="s">
        <v>37</v>
      </c>
      <c r="C38" s="218">
        <v>0</v>
      </c>
      <c r="D38" s="218">
        <v>0</v>
      </c>
      <c r="E38" s="218">
        <v>0</v>
      </c>
      <c r="F38" s="218">
        <v>0</v>
      </c>
      <c r="G38" s="218">
        <v>0</v>
      </c>
      <c r="H38" s="218">
        <v>0</v>
      </c>
      <c r="I38" s="206"/>
      <c r="J38" s="201"/>
      <c r="K38" s="201"/>
      <c r="L38" s="201"/>
    </row>
    <row r="39" spans="1:12" x14ac:dyDescent="0.25">
      <c r="A39" s="214"/>
      <c r="B39" s="239" t="s">
        <v>38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06"/>
      <c r="J39" s="201"/>
      <c r="K39" s="201"/>
      <c r="L39" s="201"/>
    </row>
    <row r="40" spans="1:12" x14ac:dyDescent="0.25">
      <c r="A40" s="214"/>
      <c r="B40" s="240" t="s">
        <v>39</v>
      </c>
      <c r="C40" s="218">
        <v>0</v>
      </c>
      <c r="D40" s="218">
        <v>0</v>
      </c>
      <c r="E40" s="218">
        <v>0</v>
      </c>
      <c r="F40" s="218">
        <v>0</v>
      </c>
      <c r="G40" s="218">
        <v>0</v>
      </c>
      <c r="H40" s="218">
        <v>0</v>
      </c>
      <c r="I40" s="201"/>
      <c r="J40" s="201"/>
      <c r="K40" s="201"/>
      <c r="L40" s="201"/>
    </row>
    <row r="41" spans="1:12" x14ac:dyDescent="0.25">
      <c r="A41" s="214"/>
      <c r="B41" s="240" t="s">
        <v>40</v>
      </c>
      <c r="C41" s="218">
        <v>0</v>
      </c>
      <c r="D41" s="218">
        <v>0</v>
      </c>
      <c r="E41" s="218">
        <v>0</v>
      </c>
      <c r="F41" s="218">
        <v>0</v>
      </c>
      <c r="G41" s="218">
        <v>0</v>
      </c>
      <c r="H41" s="218">
        <v>0</v>
      </c>
      <c r="I41" s="201"/>
      <c r="J41" s="201"/>
      <c r="K41" s="201"/>
      <c r="L41" s="201"/>
    </row>
    <row r="42" spans="1:12" x14ac:dyDescent="0.25">
      <c r="A42" s="214"/>
      <c r="B42" s="239" t="s">
        <v>41</v>
      </c>
      <c r="C42" s="218">
        <v>0</v>
      </c>
      <c r="D42" s="218">
        <v>0</v>
      </c>
      <c r="E42" s="218">
        <v>0</v>
      </c>
      <c r="F42" s="218">
        <v>0</v>
      </c>
      <c r="G42" s="218">
        <v>0</v>
      </c>
      <c r="H42" s="218">
        <v>0</v>
      </c>
      <c r="I42" s="201"/>
      <c r="J42" s="201"/>
      <c r="K42" s="201"/>
      <c r="L42" s="201"/>
    </row>
    <row r="43" spans="1:12" x14ac:dyDescent="0.25">
      <c r="A43" s="214"/>
      <c r="B43" s="233" t="s">
        <v>42</v>
      </c>
      <c r="C43" s="215" t="s">
        <v>3</v>
      </c>
      <c r="D43" s="215" t="s">
        <v>4</v>
      </c>
      <c r="E43" s="215" t="s">
        <v>5</v>
      </c>
      <c r="F43" s="215" t="s">
        <v>6</v>
      </c>
      <c r="G43" s="215" t="s">
        <v>7</v>
      </c>
      <c r="H43" s="215" t="s">
        <v>8</v>
      </c>
      <c r="I43" s="201"/>
      <c r="J43" s="201"/>
      <c r="K43" s="201"/>
      <c r="L43" s="201"/>
    </row>
    <row r="44" spans="1:12" x14ac:dyDescent="0.25">
      <c r="A44" s="214"/>
      <c r="B44" s="241" t="s">
        <v>43</v>
      </c>
      <c r="C44" s="218">
        <v>0</v>
      </c>
      <c r="D44" s="218">
        <v>0</v>
      </c>
      <c r="E44" s="218">
        <v>0</v>
      </c>
      <c r="F44" s="218">
        <v>0</v>
      </c>
      <c r="G44" s="218">
        <v>0</v>
      </c>
      <c r="H44" s="218">
        <v>0</v>
      </c>
      <c r="I44" s="206"/>
      <c r="J44" s="201"/>
      <c r="K44" s="201"/>
      <c r="L44" s="201"/>
    </row>
    <row r="45" spans="1:12" x14ac:dyDescent="0.25">
      <c r="A45" s="214"/>
      <c r="B45" s="235" t="s">
        <v>44</v>
      </c>
      <c r="C45" s="218">
        <v>0</v>
      </c>
      <c r="D45" s="218">
        <v>0</v>
      </c>
      <c r="E45" s="218">
        <v>0</v>
      </c>
      <c r="F45" s="218">
        <v>0</v>
      </c>
      <c r="G45" s="218">
        <v>0</v>
      </c>
      <c r="H45" s="218">
        <v>0</v>
      </c>
      <c r="I45" s="206"/>
      <c r="J45" s="201"/>
      <c r="K45" s="242"/>
      <c r="L45" s="242"/>
    </row>
    <row r="46" spans="1:12" x14ac:dyDescent="0.25">
      <c r="A46" s="214"/>
      <c r="B46" s="243" t="s">
        <v>39</v>
      </c>
      <c r="C46" s="218">
        <v>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01"/>
      <c r="J46" s="201"/>
      <c r="K46" s="242"/>
      <c r="L46" s="242"/>
    </row>
    <row r="47" spans="1:12" x14ac:dyDescent="0.25">
      <c r="A47" s="214"/>
      <c r="B47" s="243" t="s">
        <v>40</v>
      </c>
      <c r="C47" s="218">
        <v>0</v>
      </c>
      <c r="D47" s="218">
        <v>0</v>
      </c>
      <c r="E47" s="218">
        <v>0</v>
      </c>
      <c r="F47" s="218">
        <v>0</v>
      </c>
      <c r="G47" s="218">
        <v>0</v>
      </c>
      <c r="H47" s="218">
        <v>0</v>
      </c>
      <c r="I47" s="201"/>
      <c r="J47" s="201"/>
      <c r="K47" s="242"/>
      <c r="L47" s="242"/>
    </row>
    <row r="48" spans="1:12" x14ac:dyDescent="0.25">
      <c r="A48" s="214"/>
      <c r="B48" s="235" t="s">
        <v>45</v>
      </c>
      <c r="C48" s="218">
        <v>0</v>
      </c>
      <c r="D48" s="218">
        <v>0</v>
      </c>
      <c r="E48" s="218">
        <v>0</v>
      </c>
      <c r="F48" s="218">
        <v>0</v>
      </c>
      <c r="G48" s="218">
        <v>0</v>
      </c>
      <c r="H48" s="218">
        <v>0</v>
      </c>
      <c r="I48" s="201"/>
      <c r="J48" s="201"/>
      <c r="K48" s="242"/>
      <c r="L48" s="242"/>
    </row>
    <row r="49" spans="1:12" x14ac:dyDescent="0.25">
      <c r="A49" s="214"/>
      <c r="B49" s="233" t="s">
        <v>46</v>
      </c>
      <c r="C49" s="244" t="s">
        <v>3</v>
      </c>
      <c r="D49" s="215" t="s">
        <v>4</v>
      </c>
      <c r="E49" s="215" t="s">
        <v>5</v>
      </c>
      <c r="F49" s="215" t="s">
        <v>6</v>
      </c>
      <c r="G49" s="215" t="s">
        <v>7</v>
      </c>
      <c r="H49" s="215" t="s">
        <v>8</v>
      </c>
      <c r="I49" s="201"/>
      <c r="J49" s="201"/>
      <c r="K49" s="242"/>
      <c r="L49" s="242"/>
    </row>
    <row r="50" spans="1:12" x14ac:dyDescent="0.25">
      <c r="A50" s="214"/>
      <c r="B50" s="245" t="s">
        <v>47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01"/>
      <c r="J50" s="201"/>
      <c r="K50" s="242"/>
      <c r="L50" s="242"/>
    </row>
    <row r="51" spans="1:12" x14ac:dyDescent="0.25">
      <c r="A51" s="214"/>
      <c r="B51" s="246" t="s">
        <v>48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01"/>
      <c r="J51" s="201"/>
      <c r="K51" s="242"/>
      <c r="L51" s="242"/>
    </row>
    <row r="52" spans="1:12" x14ac:dyDescent="0.25">
      <c r="A52" s="201"/>
      <c r="B52" s="232"/>
      <c r="C52" s="201"/>
      <c r="D52" s="201"/>
      <c r="E52" s="201"/>
      <c r="F52" s="201"/>
      <c r="G52" s="201"/>
      <c r="H52" s="201"/>
      <c r="I52" s="201"/>
      <c r="J52" s="201"/>
      <c r="K52" s="242"/>
      <c r="L52" s="242"/>
    </row>
    <row r="53" spans="1:12" x14ac:dyDescent="0.25">
      <c r="A53" s="201"/>
      <c r="B53" s="212" t="s">
        <v>49</v>
      </c>
      <c r="C53" s="201"/>
      <c r="D53" s="201"/>
      <c r="E53" s="201"/>
      <c r="F53" s="201"/>
      <c r="G53" s="201"/>
      <c r="H53" s="201"/>
      <c r="I53" s="201"/>
      <c r="J53" s="201"/>
      <c r="K53" s="242"/>
      <c r="L53" s="242"/>
    </row>
    <row r="54" spans="1:12" x14ac:dyDescent="0.25">
      <c r="A54" s="201"/>
      <c r="B54" s="215" t="s">
        <v>50</v>
      </c>
      <c r="C54" s="215" t="s">
        <v>3</v>
      </c>
      <c r="D54" s="215" t="s">
        <v>4</v>
      </c>
      <c r="E54" s="215" t="s">
        <v>5</v>
      </c>
      <c r="F54" s="215" t="s">
        <v>6</v>
      </c>
      <c r="G54" s="215" t="s">
        <v>7</v>
      </c>
      <c r="H54" s="215" t="s">
        <v>8</v>
      </c>
      <c r="I54" s="216"/>
      <c r="J54" s="201"/>
      <c r="K54" s="201"/>
      <c r="L54" s="201"/>
    </row>
    <row r="55" spans="1:12" x14ac:dyDescent="0.25">
      <c r="A55" s="214"/>
      <c r="B55" s="234" t="s">
        <v>51</v>
      </c>
      <c r="C55" s="219">
        <v>0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06"/>
      <c r="J55" s="201"/>
      <c r="K55" s="242"/>
      <c r="L55" s="242"/>
    </row>
    <row r="56" spans="1:12" x14ac:dyDescent="0.25">
      <c r="A56" s="214"/>
      <c r="B56" s="235" t="s">
        <v>52</v>
      </c>
      <c r="C56" s="219">
        <v>0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01"/>
      <c r="J56" s="201"/>
      <c r="K56" s="242"/>
      <c r="L56" s="242"/>
    </row>
    <row r="57" spans="1:12" x14ac:dyDescent="0.25">
      <c r="A57" s="214"/>
      <c r="B57" s="235" t="s">
        <v>53</v>
      </c>
      <c r="C57" s="219">
        <v>0</v>
      </c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01"/>
      <c r="J57" s="201"/>
      <c r="K57" s="242"/>
      <c r="L57" s="242"/>
    </row>
    <row r="58" spans="1:12" x14ac:dyDescent="0.25">
      <c r="A58" s="214"/>
      <c r="B58" s="234" t="s">
        <v>54</v>
      </c>
      <c r="C58" s="219">
        <v>0</v>
      </c>
      <c r="D58" s="219">
        <v>0</v>
      </c>
      <c r="E58" s="219">
        <v>0</v>
      </c>
      <c r="F58" s="219">
        <v>0</v>
      </c>
      <c r="G58" s="219">
        <v>0</v>
      </c>
      <c r="H58" s="219">
        <v>0</v>
      </c>
      <c r="I58" s="206"/>
      <c r="J58" s="201"/>
      <c r="K58" s="242"/>
      <c r="L58" s="242"/>
    </row>
    <row r="59" spans="1:12" x14ac:dyDescent="0.25">
      <c r="A59" s="214"/>
      <c r="B59" s="235" t="s">
        <v>55</v>
      </c>
      <c r="C59" s="219">
        <v>0</v>
      </c>
      <c r="D59" s="219">
        <v>0</v>
      </c>
      <c r="E59" s="219">
        <v>0</v>
      </c>
      <c r="F59" s="219">
        <v>0</v>
      </c>
      <c r="G59" s="219">
        <v>0</v>
      </c>
      <c r="H59" s="219">
        <v>0</v>
      </c>
      <c r="I59" s="201"/>
      <c r="J59" s="201"/>
      <c r="K59" s="242"/>
      <c r="L59" s="242"/>
    </row>
    <row r="60" spans="1:12" x14ac:dyDescent="0.25">
      <c r="A60" s="214"/>
      <c r="B60" s="235" t="s">
        <v>56</v>
      </c>
      <c r="C60" s="219">
        <v>0</v>
      </c>
      <c r="D60" s="219">
        <v>0</v>
      </c>
      <c r="E60" s="219">
        <v>0</v>
      </c>
      <c r="F60" s="219">
        <v>0</v>
      </c>
      <c r="G60" s="219">
        <v>0</v>
      </c>
      <c r="H60" s="219">
        <v>0</v>
      </c>
      <c r="I60" s="201"/>
      <c r="J60" s="201"/>
      <c r="K60" s="242"/>
      <c r="L60" s="242"/>
    </row>
    <row r="61" spans="1:12" x14ac:dyDescent="0.25">
      <c r="A61" s="214"/>
      <c r="B61" s="234" t="s">
        <v>57</v>
      </c>
      <c r="C61" s="219">
        <v>0</v>
      </c>
      <c r="D61" s="219">
        <v>0</v>
      </c>
      <c r="E61" s="219">
        <v>0</v>
      </c>
      <c r="F61" s="219">
        <v>0</v>
      </c>
      <c r="G61" s="219">
        <v>0</v>
      </c>
      <c r="H61" s="219">
        <v>0</v>
      </c>
      <c r="I61" s="206"/>
      <c r="J61" s="201"/>
      <c r="K61" s="242"/>
      <c r="L61" s="242"/>
    </row>
    <row r="62" spans="1:12" x14ac:dyDescent="0.25">
      <c r="A62" s="214"/>
      <c r="B62" s="235" t="s">
        <v>58</v>
      </c>
      <c r="C62" s="219">
        <v>0</v>
      </c>
      <c r="D62" s="219">
        <v>0</v>
      </c>
      <c r="E62" s="219">
        <v>0</v>
      </c>
      <c r="F62" s="219">
        <v>0</v>
      </c>
      <c r="G62" s="219">
        <v>0</v>
      </c>
      <c r="H62" s="219">
        <v>0</v>
      </c>
      <c r="I62" s="201"/>
      <c r="J62" s="201"/>
      <c r="K62" s="242"/>
      <c r="L62" s="242"/>
    </row>
    <row r="63" spans="1:12" x14ac:dyDescent="0.25">
      <c r="A63" s="214"/>
      <c r="B63" s="237" t="s">
        <v>59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01"/>
      <c r="J63" s="201"/>
      <c r="K63" s="242"/>
      <c r="L63" s="242"/>
    </row>
    <row r="64" spans="1:12" x14ac:dyDescent="0.25">
      <c r="A64" s="201"/>
      <c r="B64" s="247"/>
      <c r="C64" s="220"/>
      <c r="D64" s="220"/>
      <c r="E64" s="220"/>
      <c r="F64" s="220"/>
      <c r="G64" s="220"/>
      <c r="H64" s="220"/>
      <c r="I64" s="201"/>
      <c r="J64" s="201"/>
      <c r="K64" s="242"/>
      <c r="L64" s="242"/>
    </row>
    <row r="65" spans="1:12" x14ac:dyDescent="0.25">
      <c r="A65" s="211"/>
      <c r="B65" s="212" t="s">
        <v>60</v>
      </c>
      <c r="C65" s="213"/>
      <c r="D65" s="206"/>
      <c r="E65" s="201"/>
      <c r="F65" s="201"/>
      <c r="G65" s="201"/>
      <c r="H65" s="201"/>
      <c r="I65" s="201"/>
      <c r="J65" s="201"/>
      <c r="K65" s="201"/>
      <c r="L65" s="201"/>
    </row>
    <row r="66" spans="1:12" x14ac:dyDescent="0.25">
      <c r="A66" s="214"/>
      <c r="B66" s="248" t="s">
        <v>61</v>
      </c>
      <c r="C66" s="215" t="s">
        <v>3</v>
      </c>
      <c r="D66" s="215" t="s">
        <v>4</v>
      </c>
      <c r="E66" s="215" t="s">
        <v>5</v>
      </c>
      <c r="F66" s="215" t="s">
        <v>6</v>
      </c>
      <c r="G66" s="215" t="s">
        <v>7</v>
      </c>
      <c r="H66" s="215" t="s">
        <v>8</v>
      </c>
      <c r="I66" s="201"/>
      <c r="J66" s="201"/>
      <c r="K66" s="201"/>
      <c r="L66" s="201"/>
    </row>
    <row r="67" spans="1:12" x14ac:dyDescent="0.25">
      <c r="A67" s="214"/>
      <c r="B67" s="249" t="s">
        <v>62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  <c r="I67" s="206"/>
      <c r="J67" s="201"/>
      <c r="K67" s="201"/>
      <c r="L67" s="201"/>
    </row>
    <row r="68" spans="1:12" x14ac:dyDescent="0.25">
      <c r="A68" s="214"/>
      <c r="B68" s="235" t="s">
        <v>63</v>
      </c>
      <c r="C68" s="219">
        <v>0</v>
      </c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01"/>
      <c r="J68" s="201"/>
      <c r="K68" s="201"/>
      <c r="L68" s="201"/>
    </row>
    <row r="69" spans="1:12" x14ac:dyDescent="0.25">
      <c r="A69" s="214"/>
      <c r="B69" s="235" t="s">
        <v>64</v>
      </c>
      <c r="C69" s="219">
        <v>0</v>
      </c>
      <c r="D69" s="219">
        <v>0</v>
      </c>
      <c r="E69" s="219">
        <v>0</v>
      </c>
      <c r="F69" s="219">
        <v>0</v>
      </c>
      <c r="G69" s="219">
        <v>0</v>
      </c>
      <c r="H69" s="219">
        <v>0</v>
      </c>
      <c r="I69" s="201"/>
      <c r="J69" s="201"/>
      <c r="K69" s="201"/>
      <c r="L69" s="201"/>
    </row>
    <row r="70" spans="1:12" x14ac:dyDescent="0.25">
      <c r="A70" s="214"/>
      <c r="B70" s="235" t="s">
        <v>65</v>
      </c>
      <c r="C70" s="219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01"/>
      <c r="J70" s="201"/>
      <c r="K70" s="201"/>
      <c r="L70" s="201"/>
    </row>
    <row r="71" spans="1:12" x14ac:dyDescent="0.25">
      <c r="A71" s="214"/>
      <c r="B71" s="217" t="s">
        <v>66</v>
      </c>
      <c r="C71" s="219">
        <v>0</v>
      </c>
      <c r="D71" s="219">
        <v>0</v>
      </c>
      <c r="E71" s="219">
        <v>0</v>
      </c>
      <c r="F71" s="219">
        <v>0</v>
      </c>
      <c r="G71" s="219">
        <v>0</v>
      </c>
      <c r="H71" s="219">
        <v>0</v>
      </c>
      <c r="I71" s="201"/>
      <c r="J71" s="201"/>
      <c r="K71" s="201"/>
      <c r="L71" s="201"/>
    </row>
    <row r="72" spans="1:12" x14ac:dyDescent="0.25">
      <c r="A72" s="214"/>
      <c r="B72" s="217" t="s">
        <v>67</v>
      </c>
      <c r="C72" s="219">
        <v>0</v>
      </c>
      <c r="D72" s="219">
        <v>0</v>
      </c>
      <c r="E72" s="219">
        <v>0</v>
      </c>
      <c r="F72" s="219">
        <v>0</v>
      </c>
      <c r="G72" s="219">
        <v>0</v>
      </c>
      <c r="H72" s="219">
        <v>0</v>
      </c>
      <c r="I72" s="201"/>
      <c r="J72" s="201"/>
      <c r="K72" s="201"/>
      <c r="L72" s="201"/>
    </row>
    <row r="73" spans="1:12" x14ac:dyDescent="0.25">
      <c r="A73" s="214"/>
      <c r="B73" s="251" t="s">
        <v>68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223">
        <v>0</v>
      </c>
      <c r="I73" s="201"/>
      <c r="J73" s="201"/>
      <c r="K73" s="201"/>
      <c r="L73" s="201"/>
    </row>
    <row r="74" spans="1:12" x14ac:dyDescent="0.25">
      <c r="A74" s="201"/>
      <c r="B74" s="247"/>
      <c r="C74" s="220"/>
      <c r="D74" s="220"/>
      <c r="E74" s="220"/>
      <c r="F74" s="220"/>
      <c r="G74" s="220"/>
      <c r="H74" s="220"/>
      <c r="I74" s="201"/>
      <c r="J74" s="201"/>
      <c r="K74" s="242"/>
      <c r="L74" s="242"/>
    </row>
    <row r="75" spans="1:12" x14ac:dyDescent="0.25">
      <c r="A75" s="211"/>
      <c r="B75" s="212" t="s">
        <v>69</v>
      </c>
      <c r="C75" s="213"/>
      <c r="D75" s="206"/>
      <c r="E75" s="201"/>
      <c r="F75" s="201"/>
      <c r="G75" s="201"/>
      <c r="H75" s="201"/>
      <c r="I75" s="201"/>
      <c r="J75" s="201"/>
      <c r="K75" s="201"/>
      <c r="L75" s="201"/>
    </row>
    <row r="76" spans="1:12" x14ac:dyDescent="0.25">
      <c r="A76" s="214"/>
      <c r="B76" s="248" t="s">
        <v>61</v>
      </c>
      <c r="C76" s="215" t="s">
        <v>3</v>
      </c>
      <c r="D76" s="215" t="s">
        <v>4</v>
      </c>
      <c r="E76" s="215" t="s">
        <v>5</v>
      </c>
      <c r="F76" s="215" t="s">
        <v>6</v>
      </c>
      <c r="G76" s="215" t="s">
        <v>7</v>
      </c>
      <c r="H76" s="215" t="s">
        <v>8</v>
      </c>
      <c r="I76" s="201"/>
      <c r="J76" s="201"/>
      <c r="K76" s="201"/>
      <c r="L76" s="201"/>
    </row>
    <row r="77" spans="1:12" x14ac:dyDescent="0.25">
      <c r="A77" s="214"/>
      <c r="B77" s="252" t="s">
        <v>70</v>
      </c>
      <c r="C77" s="219">
        <v>0</v>
      </c>
      <c r="D77" s="606"/>
      <c r="E77" s="607"/>
      <c r="F77" s="607"/>
      <c r="G77" s="607"/>
      <c r="H77" s="608"/>
      <c r="I77" s="201"/>
      <c r="J77" s="201"/>
      <c r="K77" s="201"/>
      <c r="L77" s="201"/>
    </row>
    <row r="78" spans="1:12" x14ac:dyDescent="0.25">
      <c r="A78" s="214"/>
      <c r="B78" s="252" t="s">
        <v>71</v>
      </c>
      <c r="C78" s="219">
        <v>0</v>
      </c>
      <c r="D78" s="609"/>
      <c r="E78" s="610"/>
      <c r="F78" s="610"/>
      <c r="G78" s="610"/>
      <c r="H78" s="611"/>
      <c r="I78" s="201"/>
      <c r="J78" s="201"/>
      <c r="K78" s="201"/>
      <c r="L78" s="201"/>
    </row>
    <row r="79" spans="1:12" x14ac:dyDescent="0.25">
      <c r="A79" s="214"/>
      <c r="B79" s="252" t="s">
        <v>72</v>
      </c>
      <c r="C79" s="219">
        <v>0</v>
      </c>
      <c r="D79" s="609"/>
      <c r="E79" s="610"/>
      <c r="F79" s="610"/>
      <c r="G79" s="610"/>
      <c r="H79" s="611"/>
      <c r="I79" s="201"/>
      <c r="J79" s="201"/>
      <c r="K79" s="201"/>
      <c r="L79" s="201"/>
    </row>
    <row r="80" spans="1:12" x14ac:dyDescent="0.25">
      <c r="A80" s="214"/>
      <c r="B80" s="217" t="s">
        <v>73</v>
      </c>
      <c r="C80" s="219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01"/>
      <c r="J80" s="201"/>
      <c r="K80" s="201"/>
      <c r="L80" s="201"/>
    </row>
    <row r="81" spans="1:12" x14ac:dyDescent="0.25">
      <c r="A81" s="214"/>
      <c r="B81" s="217" t="s">
        <v>74</v>
      </c>
      <c r="C81" s="219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02"/>
      <c r="J81" s="201"/>
      <c r="K81" s="201"/>
      <c r="L81" s="201"/>
    </row>
    <row r="82" spans="1:12" x14ac:dyDescent="0.25">
      <c r="A82" s="214"/>
      <c r="B82" s="251" t="s">
        <v>75</v>
      </c>
      <c r="C82" s="223">
        <v>0</v>
      </c>
      <c r="D82" s="223">
        <v>0</v>
      </c>
      <c r="E82" s="223">
        <v>0</v>
      </c>
      <c r="F82" s="223">
        <v>0</v>
      </c>
      <c r="G82" s="223">
        <v>0</v>
      </c>
      <c r="H82" s="223">
        <v>0</v>
      </c>
      <c r="I82" s="202"/>
      <c r="J82" s="201"/>
      <c r="K82" s="201"/>
      <c r="L82" s="201"/>
    </row>
    <row r="83" spans="1:12" x14ac:dyDescent="0.25">
      <c r="A83" s="201"/>
      <c r="B83" s="253"/>
      <c r="C83" s="220"/>
      <c r="D83" s="220"/>
      <c r="E83" s="220"/>
      <c r="F83" s="220"/>
      <c r="G83" s="220"/>
      <c r="H83" s="220"/>
      <c r="I83" s="201"/>
      <c r="J83" s="201"/>
      <c r="K83" s="242"/>
      <c r="L83" s="242"/>
    </row>
    <row r="84" spans="1:12" x14ac:dyDescent="0.25">
      <c r="A84" s="201"/>
      <c r="B84" s="212" t="s">
        <v>76</v>
      </c>
      <c r="C84" s="201"/>
      <c r="D84" s="201"/>
      <c r="E84" s="201"/>
      <c r="F84" s="201"/>
      <c r="G84" s="201"/>
      <c r="H84" s="201"/>
      <c r="I84" s="201"/>
      <c r="J84" s="201"/>
      <c r="K84" s="242"/>
      <c r="L84" s="242"/>
    </row>
    <row r="85" spans="1:12" x14ac:dyDescent="0.25">
      <c r="A85" s="201"/>
      <c r="B85" s="215" t="s">
        <v>50</v>
      </c>
      <c r="C85" s="215" t="s">
        <v>3</v>
      </c>
      <c r="D85" s="215" t="s">
        <v>4</v>
      </c>
      <c r="E85" s="215" t="s">
        <v>5</v>
      </c>
      <c r="F85" s="215" t="s">
        <v>6</v>
      </c>
      <c r="G85" s="215" t="s">
        <v>7</v>
      </c>
      <c r="H85" s="215" t="s">
        <v>8</v>
      </c>
      <c r="I85" s="216"/>
      <c r="J85" s="201"/>
      <c r="K85" s="201"/>
      <c r="L85" s="201"/>
    </row>
    <row r="86" spans="1:12" x14ac:dyDescent="0.25">
      <c r="A86" s="214"/>
      <c r="B86" s="241" t="s">
        <v>77</v>
      </c>
      <c r="C86" s="225">
        <v>0</v>
      </c>
      <c r="D86" s="225">
        <v>0</v>
      </c>
      <c r="E86" s="225">
        <v>0</v>
      </c>
      <c r="F86" s="225">
        <v>0</v>
      </c>
      <c r="G86" s="225">
        <v>0</v>
      </c>
      <c r="H86" s="225">
        <v>0</v>
      </c>
      <c r="I86" s="201"/>
      <c r="J86" s="201"/>
      <c r="K86" s="242"/>
      <c r="L86" s="242"/>
    </row>
    <row r="87" spans="1:12" x14ac:dyDescent="0.25">
      <c r="A87" s="214"/>
      <c r="B87" s="254" t="s">
        <v>78</v>
      </c>
      <c r="C87" s="219">
        <v>0</v>
      </c>
      <c r="D87" s="219">
        <v>0</v>
      </c>
      <c r="E87" s="219">
        <v>0</v>
      </c>
      <c r="F87" s="219">
        <v>0</v>
      </c>
      <c r="G87" s="219">
        <v>0</v>
      </c>
      <c r="H87" s="219">
        <v>0</v>
      </c>
      <c r="I87" s="201"/>
      <c r="J87" s="201"/>
      <c r="K87" s="242"/>
      <c r="L87" s="242"/>
    </row>
    <row r="88" spans="1:12" x14ac:dyDescent="0.25">
      <c r="A88" s="214"/>
      <c r="B88" s="243" t="s">
        <v>79</v>
      </c>
      <c r="C88" s="219">
        <v>0</v>
      </c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01"/>
      <c r="J88" s="201"/>
      <c r="K88" s="242"/>
      <c r="L88" s="242"/>
    </row>
    <row r="89" spans="1:12" x14ac:dyDescent="0.25">
      <c r="A89" s="214"/>
      <c r="B89" s="243" t="s">
        <v>80</v>
      </c>
      <c r="C89" s="219">
        <v>0</v>
      </c>
      <c r="D89" s="219">
        <v>0</v>
      </c>
      <c r="E89" s="219">
        <v>0</v>
      </c>
      <c r="F89" s="219">
        <v>0</v>
      </c>
      <c r="G89" s="219">
        <v>0</v>
      </c>
      <c r="H89" s="219">
        <v>0</v>
      </c>
      <c r="I89" s="201"/>
      <c r="J89" s="201"/>
      <c r="K89" s="242"/>
      <c r="L89" s="242"/>
    </row>
    <row r="90" spans="1:12" x14ac:dyDescent="0.25">
      <c r="A90" s="214"/>
      <c r="B90" s="254" t="s">
        <v>81</v>
      </c>
      <c r="C90" s="219">
        <v>0</v>
      </c>
      <c r="D90" s="219">
        <v>0</v>
      </c>
      <c r="E90" s="219">
        <v>0</v>
      </c>
      <c r="F90" s="219">
        <v>0</v>
      </c>
      <c r="G90" s="219">
        <v>0</v>
      </c>
      <c r="H90" s="219">
        <v>0</v>
      </c>
      <c r="I90" s="201"/>
      <c r="J90" s="201"/>
      <c r="K90" s="242"/>
      <c r="L90" s="242"/>
    </row>
    <row r="91" spans="1:12" x14ac:dyDescent="0.25">
      <c r="A91" s="214"/>
      <c r="B91" s="243" t="s">
        <v>82</v>
      </c>
      <c r="C91" s="219">
        <v>0</v>
      </c>
      <c r="D91" s="219">
        <v>0</v>
      </c>
      <c r="E91" s="219">
        <v>0</v>
      </c>
      <c r="F91" s="219">
        <v>0</v>
      </c>
      <c r="G91" s="219">
        <v>0</v>
      </c>
      <c r="H91" s="219">
        <v>0</v>
      </c>
      <c r="I91" s="201"/>
      <c r="J91" s="201"/>
      <c r="K91" s="242"/>
      <c r="L91" s="242"/>
    </row>
    <row r="92" spans="1:12" x14ac:dyDescent="0.25">
      <c r="A92" s="214"/>
      <c r="B92" s="243" t="s">
        <v>80</v>
      </c>
      <c r="C92" s="219">
        <v>0</v>
      </c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01"/>
      <c r="J92" s="201"/>
      <c r="K92" s="242"/>
      <c r="L92" s="242"/>
    </row>
    <row r="93" spans="1:12" x14ac:dyDescent="0.25">
      <c r="A93" s="214"/>
      <c r="B93" s="255" t="s">
        <v>83</v>
      </c>
      <c r="C93" s="223">
        <v>0</v>
      </c>
      <c r="D93" s="223">
        <v>0</v>
      </c>
      <c r="E93" s="223">
        <v>0</v>
      </c>
      <c r="F93" s="223">
        <v>0</v>
      </c>
      <c r="G93" s="223">
        <v>0</v>
      </c>
      <c r="H93" s="223">
        <v>0</v>
      </c>
      <c r="I93" s="201"/>
      <c r="J93" s="201"/>
      <c r="K93" s="242"/>
      <c r="L93" s="242"/>
    </row>
    <row r="94" spans="1:12" x14ac:dyDescent="0.25">
      <c r="A94" s="201"/>
      <c r="B94" s="232"/>
      <c r="C94" s="201"/>
      <c r="D94" s="201"/>
      <c r="E94" s="201"/>
      <c r="F94" s="201"/>
      <c r="G94" s="201"/>
      <c r="H94" s="201"/>
      <c r="I94" s="201"/>
      <c r="J94" s="201"/>
      <c r="K94" s="242"/>
      <c r="L94" s="242"/>
    </row>
    <row r="95" spans="1:12" x14ac:dyDescent="0.25">
      <c r="A95" s="201"/>
      <c r="B95" s="212" t="s">
        <v>84</v>
      </c>
      <c r="C95" s="213"/>
      <c r="D95" s="206"/>
      <c r="E95" s="201"/>
      <c r="F95" s="201"/>
      <c r="G95" s="201"/>
      <c r="H95" s="201"/>
      <c r="I95" s="201"/>
      <c r="J95" s="201"/>
      <c r="K95" s="242"/>
      <c r="L95" s="242"/>
    </row>
    <row r="96" spans="1:12" x14ac:dyDescent="0.25">
      <c r="A96" s="201"/>
      <c r="B96" s="248" t="s">
        <v>61</v>
      </c>
      <c r="C96" s="215" t="s">
        <v>3</v>
      </c>
      <c r="D96" s="215" t="s">
        <v>4</v>
      </c>
      <c r="E96" s="215" t="s">
        <v>5</v>
      </c>
      <c r="F96" s="215" t="s">
        <v>6</v>
      </c>
      <c r="G96" s="215" t="s">
        <v>7</v>
      </c>
      <c r="H96" s="215" t="s">
        <v>8</v>
      </c>
      <c r="I96" s="201"/>
      <c r="J96" s="201"/>
      <c r="K96" s="242"/>
      <c r="L96" s="242"/>
    </row>
    <row r="97" spans="1:12" x14ac:dyDescent="0.25">
      <c r="A97" s="214"/>
      <c r="B97" s="252" t="s">
        <v>85</v>
      </c>
      <c r="C97" s="219">
        <v>0</v>
      </c>
      <c r="D97" s="219">
        <v>0</v>
      </c>
      <c r="E97" s="219">
        <v>0</v>
      </c>
      <c r="F97" s="219">
        <v>0</v>
      </c>
      <c r="G97" s="219">
        <v>0</v>
      </c>
      <c r="H97" s="219">
        <v>0</v>
      </c>
      <c r="I97" s="201"/>
      <c r="J97" s="201"/>
      <c r="K97" s="242"/>
      <c r="L97" s="242"/>
    </row>
    <row r="98" spans="1:12" x14ac:dyDescent="0.25">
      <c r="A98" s="214"/>
      <c r="B98" s="252" t="s">
        <v>86</v>
      </c>
      <c r="C98" s="219">
        <v>0</v>
      </c>
      <c r="D98" s="219">
        <v>0</v>
      </c>
      <c r="E98" s="219">
        <v>0</v>
      </c>
      <c r="F98" s="219">
        <v>0</v>
      </c>
      <c r="G98" s="219">
        <v>0</v>
      </c>
      <c r="H98" s="219">
        <v>0</v>
      </c>
      <c r="I98" s="201"/>
      <c r="J98" s="201"/>
      <c r="K98" s="242"/>
      <c r="L98" s="242"/>
    </row>
    <row r="99" spans="1:12" x14ac:dyDescent="0.25">
      <c r="A99" s="214"/>
      <c r="B99" s="251" t="s">
        <v>87</v>
      </c>
      <c r="C99" s="223">
        <v>0</v>
      </c>
      <c r="D99" s="223">
        <v>0</v>
      </c>
      <c r="E99" s="223">
        <v>0</v>
      </c>
      <c r="F99" s="223">
        <v>0</v>
      </c>
      <c r="G99" s="223">
        <v>0</v>
      </c>
      <c r="H99" s="223">
        <v>0</v>
      </c>
      <c r="I99" s="201"/>
      <c r="J99" s="201"/>
      <c r="K99" s="242"/>
      <c r="L99" s="242"/>
    </row>
    <row r="100" spans="1:12" x14ac:dyDescent="0.25">
      <c r="A100" s="201"/>
      <c r="B100" s="232"/>
      <c r="C100" s="201"/>
      <c r="D100" s="201"/>
      <c r="E100" s="201"/>
      <c r="F100" s="201"/>
      <c r="G100" s="201"/>
      <c r="H100" s="201"/>
      <c r="I100" s="201"/>
      <c r="J100" s="201"/>
      <c r="K100" s="242"/>
      <c r="L100" s="242"/>
    </row>
    <row r="101" spans="1:12" x14ac:dyDescent="0.25">
      <c r="A101" s="201"/>
      <c r="B101" s="212" t="s">
        <v>88</v>
      </c>
      <c r="C101" s="213"/>
      <c r="D101" s="206"/>
      <c r="E101" s="201"/>
      <c r="F101" s="201"/>
      <c r="G101" s="201"/>
      <c r="H101" s="201"/>
      <c r="I101" s="201"/>
      <c r="J101" s="201"/>
      <c r="K101" s="242"/>
      <c r="L101" s="242"/>
    </row>
    <row r="102" spans="1:12" x14ac:dyDescent="0.25">
      <c r="A102" s="201"/>
      <c r="B102" s="256" t="s">
        <v>61</v>
      </c>
      <c r="C102" s="215" t="s">
        <v>3</v>
      </c>
      <c r="D102" s="215" t="s">
        <v>4</v>
      </c>
      <c r="E102" s="215" t="s">
        <v>5</v>
      </c>
      <c r="F102" s="215" t="s">
        <v>6</v>
      </c>
      <c r="G102" s="215" t="s">
        <v>7</v>
      </c>
      <c r="H102" s="215" t="s">
        <v>8</v>
      </c>
      <c r="I102" s="201"/>
      <c r="J102" s="201"/>
      <c r="K102" s="242"/>
      <c r="L102" s="242"/>
    </row>
    <row r="103" spans="1:12" x14ac:dyDescent="0.25">
      <c r="A103" s="214"/>
      <c r="B103" s="257" t="s">
        <v>89</v>
      </c>
      <c r="C103" s="258">
        <v>0</v>
      </c>
      <c r="D103" s="612"/>
      <c r="E103" s="613"/>
      <c r="F103" s="613"/>
      <c r="G103" s="613"/>
      <c r="H103" s="614"/>
      <c r="I103" s="201"/>
      <c r="J103" s="201"/>
      <c r="K103" s="242"/>
      <c r="L103" s="242"/>
    </row>
    <row r="104" spans="1:12" x14ac:dyDescent="0.25">
      <c r="A104" s="201"/>
      <c r="B104" s="232"/>
      <c r="C104" s="201"/>
      <c r="D104" s="201"/>
      <c r="E104" s="201"/>
      <c r="F104" s="201"/>
      <c r="G104" s="201"/>
      <c r="H104" s="201"/>
      <c r="I104" s="201"/>
      <c r="J104" s="201"/>
      <c r="K104" s="242"/>
      <c r="L104" s="242"/>
    </row>
    <row r="105" spans="1:12" x14ac:dyDescent="0.25">
      <c r="A105" s="201"/>
      <c r="B105" s="212" t="s">
        <v>90</v>
      </c>
      <c r="C105" s="201"/>
      <c r="D105" s="201"/>
      <c r="E105" s="201"/>
      <c r="F105" s="201"/>
      <c r="G105" s="201"/>
      <c r="H105" s="201"/>
      <c r="I105" s="201"/>
      <c r="J105" s="201"/>
      <c r="K105" s="242"/>
      <c r="L105" s="242"/>
    </row>
    <row r="106" spans="1:12" x14ac:dyDescent="0.25">
      <c r="A106" s="201"/>
      <c r="B106" s="215" t="s">
        <v>50</v>
      </c>
      <c r="C106" s="215" t="s">
        <v>3</v>
      </c>
      <c r="D106" s="215" t="s">
        <v>4</v>
      </c>
      <c r="E106" s="215" t="s">
        <v>5</v>
      </c>
      <c r="F106" s="215" t="s">
        <v>6</v>
      </c>
      <c r="G106" s="215" t="s">
        <v>7</v>
      </c>
      <c r="H106" s="215" t="s">
        <v>8</v>
      </c>
      <c r="I106" s="201"/>
      <c r="J106" s="216"/>
      <c r="K106" s="201"/>
      <c r="L106" s="201"/>
    </row>
    <row r="107" spans="1:12" x14ac:dyDescent="0.25">
      <c r="A107" s="214"/>
      <c r="B107" s="241" t="s">
        <v>91</v>
      </c>
      <c r="C107" s="225">
        <v>0</v>
      </c>
      <c r="D107" s="225">
        <v>0</v>
      </c>
      <c r="E107" s="225">
        <v>0</v>
      </c>
      <c r="F107" s="225">
        <v>0</v>
      </c>
      <c r="G107" s="225">
        <v>0</v>
      </c>
      <c r="H107" s="225">
        <v>0</v>
      </c>
      <c r="I107" s="201"/>
      <c r="J107" s="201"/>
      <c r="K107" s="242"/>
      <c r="L107" s="242"/>
    </row>
    <row r="108" spans="1:12" x14ac:dyDescent="0.25">
      <c r="A108" s="214"/>
      <c r="B108" s="235" t="s">
        <v>82</v>
      </c>
      <c r="C108" s="219">
        <v>0</v>
      </c>
      <c r="D108" s="219">
        <v>0</v>
      </c>
      <c r="E108" s="219">
        <v>0</v>
      </c>
      <c r="F108" s="219">
        <v>0</v>
      </c>
      <c r="G108" s="219">
        <v>0</v>
      </c>
      <c r="H108" s="219">
        <v>0</v>
      </c>
      <c r="I108" s="201"/>
      <c r="J108" s="201"/>
      <c r="K108" s="242"/>
      <c r="L108" s="242"/>
    </row>
    <row r="109" spans="1:12" x14ac:dyDescent="0.25">
      <c r="A109" s="214"/>
      <c r="B109" s="237" t="s">
        <v>80</v>
      </c>
      <c r="C109" s="223">
        <v>0</v>
      </c>
      <c r="D109" s="223">
        <v>0</v>
      </c>
      <c r="E109" s="223">
        <v>0</v>
      </c>
      <c r="F109" s="223">
        <v>0</v>
      </c>
      <c r="G109" s="223">
        <v>0</v>
      </c>
      <c r="H109" s="223">
        <v>0</v>
      </c>
      <c r="I109" s="201"/>
      <c r="J109" s="201"/>
      <c r="K109" s="201"/>
      <c r="L109" s="201"/>
    </row>
    <row r="110" spans="1:12" x14ac:dyDescent="0.25">
      <c r="A110" s="201"/>
      <c r="B110" s="232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</row>
    <row r="111" spans="1:12" x14ac:dyDescent="0.25">
      <c r="A111" s="201"/>
      <c r="B111" s="212" t="s">
        <v>92</v>
      </c>
      <c r="C111" s="201"/>
      <c r="D111" s="201"/>
      <c r="E111" s="201"/>
      <c r="F111" s="201"/>
      <c r="G111" s="201"/>
      <c r="H111" s="201"/>
      <c r="I111" s="201"/>
      <c r="J111" s="201"/>
      <c r="K111" s="242"/>
      <c r="L111" s="242"/>
    </row>
    <row r="112" spans="1:12" x14ac:dyDescent="0.25">
      <c r="A112" s="201"/>
      <c r="B112" s="215" t="s">
        <v>50</v>
      </c>
      <c r="C112" s="215" t="s">
        <v>3</v>
      </c>
      <c r="D112" s="215" t="s">
        <v>4</v>
      </c>
      <c r="E112" s="215" t="s">
        <v>5</v>
      </c>
      <c r="F112" s="215" t="s">
        <v>6</v>
      </c>
      <c r="G112" s="215" t="s">
        <v>7</v>
      </c>
      <c r="H112" s="215" t="s">
        <v>8</v>
      </c>
      <c r="I112" s="201"/>
      <c r="J112" s="201"/>
      <c r="K112" s="201"/>
      <c r="L112" s="201"/>
    </row>
    <row r="113" spans="1:12" x14ac:dyDescent="0.25">
      <c r="A113" s="214"/>
      <c r="B113" s="241" t="s">
        <v>93</v>
      </c>
      <c r="C113" s="225">
        <v>0</v>
      </c>
      <c r="D113" s="225">
        <v>0</v>
      </c>
      <c r="E113" s="225">
        <v>0</v>
      </c>
      <c r="F113" s="225">
        <v>0</v>
      </c>
      <c r="G113" s="225">
        <v>0</v>
      </c>
      <c r="H113" s="225">
        <v>0</v>
      </c>
      <c r="I113" s="201"/>
      <c r="J113" s="201"/>
      <c r="K113" s="242"/>
      <c r="L113" s="242"/>
    </row>
    <row r="114" spans="1:12" x14ac:dyDescent="0.25">
      <c r="A114" s="214"/>
      <c r="B114" s="235" t="s">
        <v>94</v>
      </c>
      <c r="C114" s="218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01"/>
      <c r="J114" s="201"/>
      <c r="K114" s="242"/>
      <c r="L114" s="242"/>
    </row>
    <row r="115" spans="1:12" x14ac:dyDescent="0.25">
      <c r="A115" s="214"/>
      <c r="B115" s="235" t="s">
        <v>32</v>
      </c>
      <c r="C115" s="218">
        <v>0</v>
      </c>
      <c r="D115" s="219">
        <v>0</v>
      </c>
      <c r="E115" s="219">
        <v>0</v>
      </c>
      <c r="F115" s="219">
        <v>0</v>
      </c>
      <c r="G115" s="219">
        <v>0</v>
      </c>
      <c r="H115" s="219">
        <v>0</v>
      </c>
      <c r="I115" s="201"/>
      <c r="J115" s="201"/>
      <c r="K115" s="242"/>
      <c r="L115" s="242"/>
    </row>
    <row r="116" spans="1:12" x14ac:dyDescent="0.25">
      <c r="A116" s="214"/>
      <c r="B116" s="235" t="s">
        <v>95</v>
      </c>
      <c r="C116" s="218">
        <v>0</v>
      </c>
      <c r="D116" s="219">
        <v>0</v>
      </c>
      <c r="E116" s="219">
        <v>0</v>
      </c>
      <c r="F116" s="219">
        <v>0</v>
      </c>
      <c r="G116" s="219">
        <v>0</v>
      </c>
      <c r="H116" s="219">
        <v>0</v>
      </c>
      <c r="I116" s="201"/>
      <c r="J116" s="201"/>
      <c r="K116" s="242"/>
      <c r="L116" s="242"/>
    </row>
    <row r="117" spans="1:12" x14ac:dyDescent="0.25">
      <c r="A117" s="214"/>
      <c r="B117" s="235" t="s">
        <v>96</v>
      </c>
      <c r="C117" s="218">
        <v>0</v>
      </c>
      <c r="D117" s="219">
        <v>0</v>
      </c>
      <c r="E117" s="219">
        <v>0</v>
      </c>
      <c r="F117" s="219">
        <v>0</v>
      </c>
      <c r="G117" s="219">
        <v>0</v>
      </c>
      <c r="H117" s="219">
        <v>0</v>
      </c>
      <c r="I117" s="201"/>
      <c r="J117" s="201"/>
      <c r="K117" s="242"/>
      <c r="L117" s="242"/>
    </row>
    <row r="118" spans="1:12" x14ac:dyDescent="0.25">
      <c r="A118" s="214"/>
      <c r="B118" s="237" t="s">
        <v>97</v>
      </c>
      <c r="C118" s="222">
        <v>0</v>
      </c>
      <c r="D118" s="223">
        <v>0</v>
      </c>
      <c r="E118" s="223">
        <v>0</v>
      </c>
      <c r="F118" s="223">
        <v>0</v>
      </c>
      <c r="G118" s="223">
        <v>0</v>
      </c>
      <c r="H118" s="223">
        <v>0</v>
      </c>
      <c r="I118" s="201"/>
      <c r="J118" s="201"/>
      <c r="K118" s="242"/>
      <c r="L118" s="242"/>
    </row>
    <row r="119" spans="1:12" x14ac:dyDescent="0.25">
      <c r="A119" s="201"/>
      <c r="B119" s="259"/>
      <c r="C119" s="220"/>
      <c r="D119" s="220"/>
      <c r="E119" s="220"/>
      <c r="F119" s="220"/>
      <c r="G119" s="220"/>
      <c r="H119" s="220"/>
      <c r="I119" s="201"/>
      <c r="J119" s="201"/>
      <c r="K119" s="242"/>
      <c r="L119" s="242"/>
    </row>
    <row r="120" spans="1:12" x14ac:dyDescent="0.25">
      <c r="A120" s="201"/>
      <c r="B120" s="212" t="s">
        <v>98</v>
      </c>
      <c r="C120" s="201"/>
      <c r="D120" s="201"/>
      <c r="E120" s="201"/>
      <c r="F120" s="201"/>
      <c r="G120" s="201"/>
      <c r="H120" s="201"/>
      <c r="I120" s="201"/>
      <c r="J120" s="201"/>
      <c r="K120" s="242"/>
      <c r="L120" s="242"/>
    </row>
    <row r="121" spans="1:12" x14ac:dyDescent="0.25">
      <c r="A121" s="201"/>
      <c r="B121" s="215" t="s">
        <v>50</v>
      </c>
      <c r="C121" s="215" t="s">
        <v>3</v>
      </c>
      <c r="D121" s="215" t="s">
        <v>4</v>
      </c>
      <c r="E121" s="215" t="s">
        <v>5</v>
      </c>
      <c r="F121" s="215" t="s">
        <v>6</v>
      </c>
      <c r="G121" s="215" t="s">
        <v>7</v>
      </c>
      <c r="H121" s="215" t="s">
        <v>8</v>
      </c>
      <c r="I121" s="201"/>
      <c r="J121" s="201"/>
      <c r="K121" s="242"/>
      <c r="L121" s="242"/>
    </row>
    <row r="122" spans="1:12" x14ac:dyDescent="0.25">
      <c r="A122" s="214"/>
      <c r="B122" s="241" t="s">
        <v>99</v>
      </c>
      <c r="C122" s="225">
        <v>0</v>
      </c>
      <c r="D122" s="225">
        <v>0</v>
      </c>
      <c r="E122" s="225">
        <v>0</v>
      </c>
      <c r="F122" s="225">
        <v>0</v>
      </c>
      <c r="G122" s="225">
        <v>0</v>
      </c>
      <c r="H122" s="225">
        <v>0</v>
      </c>
      <c r="I122" s="201"/>
      <c r="J122" s="201"/>
      <c r="K122" s="242"/>
      <c r="L122" s="242"/>
    </row>
    <row r="123" spans="1:12" x14ac:dyDescent="0.25">
      <c r="A123" s="214"/>
      <c r="B123" s="235" t="s">
        <v>82</v>
      </c>
      <c r="C123" s="218">
        <v>0</v>
      </c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01"/>
      <c r="J123" s="201"/>
      <c r="K123" s="242"/>
      <c r="L123" s="242"/>
    </row>
    <row r="124" spans="1:12" x14ac:dyDescent="0.25">
      <c r="A124" s="214"/>
      <c r="B124" s="237" t="s">
        <v>80</v>
      </c>
      <c r="C124" s="222">
        <v>0</v>
      </c>
      <c r="D124" s="223">
        <v>0</v>
      </c>
      <c r="E124" s="223">
        <v>0</v>
      </c>
      <c r="F124" s="223">
        <v>0</v>
      </c>
      <c r="G124" s="223">
        <v>0</v>
      </c>
      <c r="H124" s="223">
        <v>0</v>
      </c>
      <c r="I124" s="201"/>
      <c r="J124" s="201"/>
      <c r="K124" s="242"/>
      <c r="L124" s="242"/>
    </row>
    <row r="125" spans="1:12" x14ac:dyDescent="0.25">
      <c r="A125" s="201"/>
      <c r="B125" s="259"/>
      <c r="C125" s="220"/>
      <c r="D125" s="220"/>
      <c r="E125" s="220"/>
      <c r="F125" s="220"/>
      <c r="G125" s="220"/>
      <c r="H125" s="220"/>
      <c r="I125" s="201"/>
      <c r="J125" s="201"/>
      <c r="K125" s="242"/>
      <c r="L125" s="242"/>
    </row>
    <row r="126" spans="1:12" x14ac:dyDescent="0.25">
      <c r="A126" s="201"/>
      <c r="B126" s="212" t="s">
        <v>100</v>
      </c>
      <c r="C126" s="213"/>
      <c r="D126" s="206"/>
      <c r="E126" s="201"/>
      <c r="F126" s="201"/>
      <c r="G126" s="201"/>
      <c r="H126" s="201"/>
      <c r="I126" s="201"/>
      <c r="J126" s="201"/>
      <c r="K126" s="242"/>
      <c r="L126" s="242"/>
    </row>
    <row r="127" spans="1:12" x14ac:dyDescent="0.25">
      <c r="A127" s="201"/>
      <c r="B127" s="256" t="s">
        <v>61</v>
      </c>
      <c r="C127" s="215" t="s">
        <v>3</v>
      </c>
      <c r="D127" s="215" t="s">
        <v>4</v>
      </c>
      <c r="E127" s="215" t="s">
        <v>5</v>
      </c>
      <c r="F127" s="215" t="s">
        <v>6</v>
      </c>
      <c r="G127" s="215" t="s">
        <v>7</v>
      </c>
      <c r="H127" s="215" t="s">
        <v>8</v>
      </c>
      <c r="I127" s="201"/>
      <c r="J127" s="201"/>
      <c r="K127" s="242"/>
      <c r="L127" s="242"/>
    </row>
    <row r="128" spans="1:12" x14ac:dyDescent="0.25">
      <c r="A128" s="214"/>
      <c r="B128" s="257" t="s">
        <v>101</v>
      </c>
      <c r="C128" s="258"/>
      <c r="D128" s="258"/>
      <c r="E128" s="258"/>
      <c r="F128" s="258"/>
      <c r="G128" s="258"/>
      <c r="H128" s="258"/>
      <c r="I128" s="201"/>
      <c r="J128" s="201"/>
      <c r="K128" s="242"/>
      <c r="L128" s="242"/>
    </row>
    <row r="129" spans="1:12" x14ac:dyDescent="0.25">
      <c r="A129" s="201"/>
      <c r="B129" s="259"/>
      <c r="C129" s="220"/>
      <c r="D129" s="220"/>
      <c r="E129" s="220"/>
      <c r="F129" s="220"/>
      <c r="G129" s="220"/>
      <c r="H129" s="220"/>
      <c r="I129" s="201"/>
      <c r="J129" s="201"/>
      <c r="K129" s="242"/>
      <c r="L129" s="242"/>
    </row>
    <row r="130" spans="1:12" x14ac:dyDescent="0.25">
      <c r="A130" s="201"/>
      <c r="B130" s="212" t="s">
        <v>102</v>
      </c>
      <c r="C130" s="201"/>
      <c r="D130" s="201"/>
      <c r="E130" s="201"/>
      <c r="F130" s="201"/>
      <c r="G130" s="201"/>
      <c r="H130" s="201"/>
      <c r="I130" s="201"/>
      <c r="J130" s="201"/>
      <c r="K130" s="242"/>
      <c r="L130" s="242"/>
    </row>
    <row r="131" spans="1:12" x14ac:dyDescent="0.25">
      <c r="A131" s="201"/>
      <c r="B131" s="215" t="s">
        <v>50</v>
      </c>
      <c r="C131" s="215" t="s">
        <v>3</v>
      </c>
      <c r="D131" s="215" t="s">
        <v>4</v>
      </c>
      <c r="E131" s="215" t="s">
        <v>5</v>
      </c>
      <c r="F131" s="215" t="s">
        <v>6</v>
      </c>
      <c r="G131" s="215" t="s">
        <v>7</v>
      </c>
      <c r="H131" s="215" t="s">
        <v>8</v>
      </c>
      <c r="I131" s="201"/>
      <c r="J131" s="201"/>
      <c r="K131" s="242"/>
      <c r="L131" s="242"/>
    </row>
    <row r="132" spans="1:12" x14ac:dyDescent="0.25">
      <c r="A132" s="214"/>
      <c r="B132" s="260" t="s">
        <v>103</v>
      </c>
      <c r="C132" s="258">
        <v>0</v>
      </c>
      <c r="D132" s="258">
        <v>0</v>
      </c>
      <c r="E132" s="258">
        <v>0</v>
      </c>
      <c r="F132" s="258">
        <v>0</v>
      </c>
      <c r="G132" s="258">
        <v>0</v>
      </c>
      <c r="H132" s="258">
        <v>0</v>
      </c>
      <c r="I132" s="201"/>
      <c r="J132" s="201"/>
      <c r="K132" s="242"/>
      <c r="L132" s="242"/>
    </row>
    <row r="133" spans="1:12" x14ac:dyDescent="0.25">
      <c r="A133" s="261"/>
      <c r="B133" s="242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</row>
    <row r="134" spans="1:12" x14ac:dyDescent="0.25">
      <c r="A134" s="201"/>
      <c r="B134" s="211" t="s">
        <v>104</v>
      </c>
      <c r="C134" s="262"/>
      <c r="D134" s="263"/>
      <c r="E134" s="263"/>
      <c r="F134" s="201"/>
      <c r="G134" s="201"/>
      <c r="H134" s="201"/>
      <c r="I134" s="201"/>
      <c r="J134" s="201"/>
      <c r="K134" s="201"/>
      <c r="L134" s="201"/>
    </row>
    <row r="135" spans="1:12" x14ac:dyDescent="0.25">
      <c r="A135" s="264"/>
      <c r="B135" s="265" t="s">
        <v>2</v>
      </c>
      <c r="C135" s="215" t="s">
        <v>105</v>
      </c>
      <c r="D135" s="215" t="s">
        <v>106</v>
      </c>
      <c r="E135" s="215" t="s">
        <v>107</v>
      </c>
      <c r="F135" s="201"/>
      <c r="G135" s="201"/>
      <c r="H135" s="201"/>
      <c r="I135" s="201"/>
      <c r="J135" s="201"/>
      <c r="K135" s="201"/>
      <c r="L135" s="201"/>
    </row>
    <row r="136" spans="1:12" x14ac:dyDescent="0.25">
      <c r="A136" s="201"/>
      <c r="B136" s="266" t="s">
        <v>108</v>
      </c>
      <c r="C136" s="250">
        <v>0</v>
      </c>
      <c r="D136" s="218">
        <v>0</v>
      </c>
      <c r="E136" s="225">
        <v>0</v>
      </c>
      <c r="F136" s="201"/>
      <c r="G136" s="201"/>
      <c r="H136" s="201"/>
      <c r="I136" s="201"/>
      <c r="J136" s="201"/>
      <c r="K136" s="201"/>
      <c r="L136" s="201"/>
    </row>
    <row r="137" spans="1:12" x14ac:dyDescent="0.25">
      <c r="A137" s="201"/>
      <c r="B137" s="251" t="s">
        <v>109</v>
      </c>
      <c r="C137" s="223">
        <v>0</v>
      </c>
      <c r="D137" s="222">
        <v>0</v>
      </c>
      <c r="E137" s="222">
        <v>0</v>
      </c>
      <c r="F137" s="201"/>
      <c r="G137" s="201"/>
      <c r="H137" s="201"/>
      <c r="I137" s="201"/>
      <c r="J137" s="201"/>
      <c r="K137" s="201"/>
      <c r="L137" s="201"/>
    </row>
    <row r="138" spans="1:12" x14ac:dyDescent="0.25">
      <c r="A138" s="201"/>
      <c r="B138" s="232"/>
      <c r="C138" s="213"/>
      <c r="D138" s="213"/>
      <c r="E138" s="201"/>
      <c r="F138" s="201"/>
      <c r="G138" s="201"/>
      <c r="H138" s="201"/>
      <c r="I138" s="201"/>
      <c r="J138" s="201"/>
      <c r="K138" s="201"/>
      <c r="L138" s="201"/>
    </row>
    <row r="139" spans="1:12" x14ac:dyDescent="0.25">
      <c r="A139" s="201"/>
      <c r="B139" s="267" t="s">
        <v>110</v>
      </c>
      <c r="C139" s="213"/>
      <c r="D139" s="213"/>
      <c r="E139" s="201"/>
      <c r="F139" s="201"/>
      <c r="G139" s="201"/>
      <c r="H139" s="201"/>
      <c r="I139" s="201"/>
      <c r="J139" s="201"/>
      <c r="K139" s="201"/>
      <c r="L139" s="201"/>
    </row>
    <row r="140" spans="1:12" x14ac:dyDescent="0.25">
      <c r="A140" s="201"/>
      <c r="B140" s="215" t="s">
        <v>2</v>
      </c>
      <c r="C140" s="215" t="s">
        <v>3</v>
      </c>
      <c r="D140" s="268"/>
      <c r="E140" s="213"/>
      <c r="F140" s="213"/>
      <c r="G140" s="213"/>
      <c r="H140" s="213"/>
      <c r="I140" s="213"/>
      <c r="J140" s="213"/>
      <c r="K140" s="213"/>
      <c r="L140" s="201"/>
    </row>
    <row r="141" spans="1:12" x14ac:dyDescent="0.25">
      <c r="A141" s="214"/>
      <c r="B141" s="269" t="s">
        <v>111</v>
      </c>
      <c r="C141" s="258">
        <v>0</v>
      </c>
      <c r="D141" s="201"/>
      <c r="E141" s="268"/>
      <c r="F141" s="268"/>
      <c r="G141" s="268"/>
      <c r="H141" s="213"/>
      <c r="I141" s="213"/>
      <c r="J141" s="213"/>
      <c r="K141" s="213"/>
      <c r="L141" s="201"/>
    </row>
    <row r="142" spans="1:12" x14ac:dyDescent="0.25">
      <c r="A142" s="201"/>
      <c r="B142" s="270"/>
      <c r="C142" s="201"/>
      <c r="D142" s="201"/>
      <c r="E142" s="201"/>
      <c r="F142" s="201"/>
      <c r="G142" s="201"/>
      <c r="H142" s="213"/>
      <c r="I142" s="213"/>
      <c r="J142" s="213"/>
      <c r="K142" s="213"/>
      <c r="L142" s="201"/>
    </row>
    <row r="143" spans="1:12" x14ac:dyDescent="0.25">
      <c r="A143" s="261"/>
      <c r="B143" s="211" t="s">
        <v>112</v>
      </c>
      <c r="C143" s="262"/>
      <c r="D143" s="263"/>
      <c r="E143" s="201"/>
      <c r="F143" s="201"/>
      <c r="G143" s="201"/>
      <c r="H143" s="201"/>
      <c r="I143" s="201"/>
      <c r="J143" s="201"/>
      <c r="K143" s="201"/>
      <c r="L143" s="201"/>
    </row>
    <row r="144" spans="1:12" x14ac:dyDescent="0.25">
      <c r="A144" s="261"/>
      <c r="B144" s="271" t="s">
        <v>2</v>
      </c>
      <c r="C144" s="215" t="s">
        <v>113</v>
      </c>
      <c r="D144" s="215" t="s">
        <v>114</v>
      </c>
      <c r="E144" s="201"/>
      <c r="F144" s="201"/>
      <c r="G144" s="201"/>
      <c r="H144" s="201"/>
      <c r="I144" s="201"/>
      <c r="J144" s="201"/>
      <c r="K144" s="201"/>
      <c r="L144" s="201"/>
    </row>
    <row r="145" spans="1:18" x14ac:dyDescent="0.25">
      <c r="A145" s="261"/>
      <c r="B145" s="266" t="s">
        <v>115</v>
      </c>
      <c r="C145" s="250"/>
      <c r="D145" s="218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</row>
    <row r="146" spans="1:18" x14ac:dyDescent="0.25">
      <c r="A146" s="261"/>
      <c r="B146" s="251" t="s">
        <v>116</v>
      </c>
      <c r="C146" s="223">
        <v>6</v>
      </c>
      <c r="D146" s="222">
        <v>6</v>
      </c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</row>
    <row r="147" spans="1:18" ht="13.8" thickBot="1" x14ac:dyDescent="0.3">
      <c r="A147" s="261"/>
      <c r="B147" s="242"/>
      <c r="C147" s="202">
        <v>0</v>
      </c>
      <c r="D147" s="202">
        <v>0</v>
      </c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</row>
    <row r="148" spans="1:18" ht="13.8" thickBot="1" x14ac:dyDescent="0.3">
      <c r="A148" s="615"/>
      <c r="B148" s="619" t="s">
        <v>117</v>
      </c>
      <c r="C148" s="622" t="s">
        <v>118</v>
      </c>
      <c r="D148" s="623"/>
      <c r="E148" s="623"/>
      <c r="F148" s="623"/>
      <c r="G148" s="623"/>
      <c r="H148" s="623"/>
      <c r="I148" s="623"/>
      <c r="J148" s="623"/>
      <c r="K148" s="623"/>
      <c r="L148" s="623"/>
      <c r="M148" s="623"/>
      <c r="N148" s="623"/>
      <c r="O148" s="623"/>
      <c r="P148" s="623"/>
      <c r="Q148" s="623"/>
      <c r="R148" s="624"/>
    </row>
    <row r="149" spans="1:18" ht="13.8" thickBot="1" x14ac:dyDescent="0.3">
      <c r="A149" s="616"/>
      <c r="B149" s="620"/>
      <c r="C149" s="617" t="s">
        <v>119</v>
      </c>
      <c r="D149" s="618"/>
      <c r="E149" s="617" t="s">
        <v>120</v>
      </c>
      <c r="F149" s="618"/>
      <c r="G149" s="617" t="s">
        <v>121</v>
      </c>
      <c r="H149" s="618"/>
      <c r="I149" s="617" t="s">
        <v>122</v>
      </c>
      <c r="J149" s="618"/>
      <c r="K149" s="617" t="s">
        <v>123</v>
      </c>
      <c r="L149" s="618"/>
      <c r="M149" s="617" t="s">
        <v>124</v>
      </c>
      <c r="N149" s="618"/>
      <c r="O149" s="617" t="s">
        <v>125</v>
      </c>
      <c r="P149" s="618"/>
      <c r="Q149" s="617" t="s">
        <v>126</v>
      </c>
      <c r="R149" s="618"/>
    </row>
    <row r="150" spans="1:18" ht="13.8" thickBot="1" x14ac:dyDescent="0.3">
      <c r="A150" s="617"/>
      <c r="B150" s="621"/>
      <c r="C150" s="272" t="s">
        <v>127</v>
      </c>
      <c r="D150" s="273" t="s">
        <v>128</v>
      </c>
      <c r="E150" s="274" t="s">
        <v>127</v>
      </c>
      <c r="F150" s="275" t="s">
        <v>128</v>
      </c>
      <c r="G150" s="274" t="s">
        <v>127</v>
      </c>
      <c r="H150" s="275" t="s">
        <v>128</v>
      </c>
      <c r="I150" s="274" t="s">
        <v>127</v>
      </c>
      <c r="J150" s="275" t="s">
        <v>128</v>
      </c>
      <c r="K150" s="274" t="s">
        <v>127</v>
      </c>
      <c r="L150" s="275" t="s">
        <v>128</v>
      </c>
      <c r="M150" s="274" t="s">
        <v>127</v>
      </c>
      <c r="N150" s="275" t="s">
        <v>128</v>
      </c>
      <c r="O150" s="274" t="s">
        <v>127</v>
      </c>
      <c r="P150" s="275" t="s">
        <v>128</v>
      </c>
      <c r="Q150" s="274" t="s">
        <v>127</v>
      </c>
      <c r="R150" s="275" t="s">
        <v>128</v>
      </c>
    </row>
    <row r="151" spans="1:18" x14ac:dyDescent="0.25">
      <c r="A151" s="276"/>
      <c r="B151" s="277"/>
      <c r="C151" s="278">
        <v>0</v>
      </c>
      <c r="D151" s="279">
        <v>0</v>
      </c>
      <c r="E151" s="280">
        <v>0</v>
      </c>
      <c r="F151" s="281">
        <v>0</v>
      </c>
      <c r="G151" s="280">
        <v>0</v>
      </c>
      <c r="H151" s="281">
        <v>0</v>
      </c>
      <c r="I151" s="280">
        <v>0</v>
      </c>
      <c r="J151" s="281">
        <v>0</v>
      </c>
      <c r="K151" s="280">
        <v>0</v>
      </c>
      <c r="L151" s="281">
        <v>0</v>
      </c>
      <c r="M151" s="280">
        <v>0</v>
      </c>
      <c r="N151" s="281">
        <v>0</v>
      </c>
      <c r="O151" s="280">
        <v>0</v>
      </c>
      <c r="P151" s="281">
        <v>0</v>
      </c>
      <c r="Q151" s="280">
        <v>0</v>
      </c>
      <c r="R151" s="281">
        <v>0</v>
      </c>
    </row>
    <row r="152" spans="1:18" ht="21" x14ac:dyDescent="0.25">
      <c r="A152" s="282"/>
      <c r="B152" s="224" t="s">
        <v>129</v>
      </c>
      <c r="C152" s="283"/>
      <c r="D152" s="284"/>
      <c r="E152" s="283"/>
      <c r="F152" s="284"/>
      <c r="G152" s="283"/>
      <c r="H152" s="284"/>
      <c r="I152" s="283"/>
      <c r="J152" s="284"/>
      <c r="K152" s="283"/>
      <c r="L152" s="284"/>
      <c r="M152" s="283"/>
      <c r="N152" s="284"/>
      <c r="O152" s="283"/>
      <c r="P152" s="284"/>
      <c r="Q152" s="283"/>
      <c r="R152" s="284"/>
    </row>
    <row r="153" spans="1:18" ht="21" x14ac:dyDescent="0.25">
      <c r="A153" s="282"/>
      <c r="B153" s="224" t="s">
        <v>130</v>
      </c>
      <c r="C153" s="283"/>
      <c r="D153" s="284"/>
      <c r="E153" s="283"/>
      <c r="F153" s="284"/>
      <c r="G153" s="283"/>
      <c r="H153" s="284"/>
      <c r="I153" s="283"/>
      <c r="J153" s="284"/>
      <c r="K153" s="283"/>
      <c r="L153" s="284"/>
      <c r="M153" s="283"/>
      <c r="N153" s="284"/>
      <c r="O153" s="283"/>
      <c r="P153" s="284"/>
      <c r="Q153" s="283"/>
      <c r="R153" s="284"/>
    </row>
    <row r="154" spans="1:18" ht="21" x14ac:dyDescent="0.25">
      <c r="A154" s="282"/>
      <c r="B154" s="285" t="s">
        <v>131</v>
      </c>
      <c r="C154" s="283"/>
      <c r="D154" s="284"/>
      <c r="E154" s="283"/>
      <c r="F154" s="284"/>
      <c r="G154" s="283"/>
      <c r="H154" s="284"/>
      <c r="I154" s="283"/>
      <c r="J154" s="284"/>
      <c r="K154" s="283"/>
      <c r="L154" s="284"/>
      <c r="M154" s="283"/>
      <c r="N154" s="284"/>
      <c r="O154" s="283"/>
      <c r="P154" s="284"/>
      <c r="Q154" s="283"/>
      <c r="R154" s="284"/>
    </row>
    <row r="155" spans="1:18" x14ac:dyDescent="0.25">
      <c r="A155" s="286"/>
      <c r="B155" s="232"/>
      <c r="C155" s="283">
        <v>0</v>
      </c>
      <c r="D155" s="284">
        <v>0</v>
      </c>
      <c r="E155" s="283">
        <v>0</v>
      </c>
      <c r="F155" s="284">
        <v>0</v>
      </c>
      <c r="G155" s="283">
        <v>0</v>
      </c>
      <c r="H155" s="284">
        <v>0</v>
      </c>
      <c r="I155" s="283">
        <v>0</v>
      </c>
      <c r="J155" s="284">
        <v>0</v>
      </c>
      <c r="K155" s="283">
        <v>0</v>
      </c>
      <c r="L155" s="284">
        <v>0</v>
      </c>
      <c r="M155" s="283">
        <v>0</v>
      </c>
      <c r="N155" s="284">
        <v>0</v>
      </c>
      <c r="O155" s="283">
        <v>0</v>
      </c>
      <c r="P155" s="284">
        <v>0</v>
      </c>
      <c r="Q155" s="283">
        <v>0</v>
      </c>
      <c r="R155" s="284">
        <v>0</v>
      </c>
    </row>
    <row r="156" spans="1:18" ht="21" x14ac:dyDescent="0.25">
      <c r="A156" s="287"/>
      <c r="B156" s="224" t="s">
        <v>132</v>
      </c>
      <c r="C156" s="283"/>
      <c r="D156" s="284"/>
      <c r="E156" s="283"/>
      <c r="F156" s="284"/>
      <c r="G156" s="283"/>
      <c r="H156" s="284"/>
      <c r="I156" s="283"/>
      <c r="J156" s="284"/>
      <c r="K156" s="283"/>
      <c r="L156" s="284"/>
      <c r="M156" s="283"/>
      <c r="N156" s="284"/>
      <c r="O156" s="283"/>
      <c r="P156" s="284"/>
      <c r="Q156" s="283"/>
      <c r="R156" s="284"/>
    </row>
    <row r="157" spans="1:18" ht="21.6" thickBot="1" x14ac:dyDescent="0.3">
      <c r="A157" s="288"/>
      <c r="B157" s="289" t="s">
        <v>133</v>
      </c>
      <c r="C157" s="290"/>
      <c r="D157" s="291"/>
      <c r="E157" s="292"/>
      <c r="F157" s="293"/>
      <c r="G157" s="292"/>
      <c r="H157" s="293"/>
      <c r="I157" s="292"/>
      <c r="J157" s="293"/>
      <c r="K157" s="292"/>
      <c r="L157" s="293"/>
      <c r="M157" s="292"/>
      <c r="N157" s="293"/>
      <c r="O157" s="292"/>
      <c r="P157" s="293"/>
      <c r="Q157" s="292"/>
      <c r="R157" s="293"/>
    </row>
    <row r="158" spans="1:18" x14ac:dyDescent="0.25">
      <c r="A158" s="261"/>
      <c r="B158" s="242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</row>
    <row r="159" spans="1:18" x14ac:dyDescent="0.25">
      <c r="A159" s="261"/>
      <c r="B159" s="242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</row>
    <row r="160" spans="1:18" x14ac:dyDescent="0.25">
      <c r="A160" s="206"/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</row>
  </sheetData>
  <mergeCells count="14">
    <mergeCell ref="O149:P149"/>
    <mergeCell ref="Q149:R149"/>
    <mergeCell ref="B148:B150"/>
    <mergeCell ref="C148:R148"/>
    <mergeCell ref="K149:L149"/>
    <mergeCell ref="I149:J149"/>
    <mergeCell ref="M149:N149"/>
    <mergeCell ref="B5:H5"/>
    <mergeCell ref="D77:H79"/>
    <mergeCell ref="D103:H103"/>
    <mergeCell ref="A148:A150"/>
    <mergeCell ref="C149:D149"/>
    <mergeCell ref="E149:F149"/>
    <mergeCell ref="G149:H1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B132-C575-4C38-ABC8-3B8B8345B487}">
  <dimension ref="A1:AC129"/>
  <sheetViews>
    <sheetView workbookViewId="0">
      <selection sqref="A1:AC129"/>
    </sheetView>
  </sheetViews>
  <sheetFormatPr baseColWidth="10" defaultRowHeight="13.2" x14ac:dyDescent="0.25"/>
  <sheetData>
    <row r="1" spans="1:29" ht="13.8" thickBot="1" x14ac:dyDescent="0.3"/>
    <row r="2" spans="1:29" ht="23.4" thickBot="1" x14ac:dyDescent="0.3">
      <c r="A2" s="794" t="s">
        <v>134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300"/>
      <c r="Y2" s="301" t="s">
        <v>135</v>
      </c>
      <c r="Z2" s="795"/>
      <c r="AA2" s="796"/>
      <c r="AB2" s="797"/>
      <c r="AC2" s="300"/>
    </row>
    <row r="3" spans="1:29" ht="15.6" x14ac:dyDescent="0.25">
      <c r="A3" s="294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3"/>
      <c r="T3" s="303"/>
      <c r="U3" s="303"/>
      <c r="V3" s="303"/>
      <c r="W3" s="303"/>
      <c r="X3" s="303"/>
      <c r="Y3" s="304"/>
      <c r="Z3" s="303"/>
      <c r="AA3" s="303"/>
      <c r="AB3" s="303"/>
      <c r="AC3" s="294"/>
    </row>
    <row r="4" spans="1:29" ht="21" x14ac:dyDescent="0.25">
      <c r="A4" s="305" t="s">
        <v>136</v>
      </c>
      <c r="B4" s="306"/>
      <c r="C4" s="798"/>
      <c r="D4" s="798"/>
      <c r="E4" s="308"/>
      <c r="F4" s="308"/>
      <c r="G4" s="309" t="s">
        <v>137</v>
      </c>
      <c r="H4" s="310"/>
      <c r="I4" s="310"/>
      <c r="J4" s="799"/>
      <c r="K4" s="799"/>
      <c r="L4" s="799"/>
      <c r="M4" s="799"/>
      <c r="N4" s="799"/>
      <c r="O4" s="799"/>
      <c r="P4" s="799"/>
      <c r="Q4" s="308"/>
      <c r="R4" s="308"/>
      <c r="S4" s="312"/>
      <c r="T4" s="308"/>
      <c r="U4" s="313"/>
      <c r="V4" s="308"/>
      <c r="W4" s="308"/>
      <c r="X4" s="308"/>
      <c r="Y4" s="308"/>
      <c r="Z4" s="308"/>
      <c r="AA4" s="308"/>
      <c r="AB4" s="308"/>
      <c r="AC4" s="308"/>
    </row>
    <row r="5" spans="1:29" ht="21" x14ac:dyDescent="0.25">
      <c r="A5" s="314"/>
      <c r="B5" s="306"/>
      <c r="C5" s="309"/>
      <c r="D5" s="309"/>
      <c r="E5" s="308"/>
      <c r="F5" s="308"/>
      <c r="G5" s="310"/>
      <c r="H5" s="310"/>
      <c r="I5" s="310"/>
      <c r="J5" s="310"/>
      <c r="K5" s="310"/>
      <c r="L5" s="310"/>
      <c r="M5" s="310"/>
      <c r="N5" s="310"/>
      <c r="O5" s="315"/>
      <c r="P5" s="315"/>
      <c r="Q5" s="315"/>
      <c r="R5" s="308"/>
      <c r="S5" s="308"/>
      <c r="T5" s="308"/>
      <c r="U5" s="308"/>
      <c r="V5" s="300"/>
      <c r="W5" s="300"/>
      <c r="X5" s="300"/>
      <c r="Y5" s="300"/>
      <c r="Z5" s="316"/>
      <c r="AA5" s="306"/>
      <c r="AB5" s="306"/>
      <c r="AC5" s="308"/>
    </row>
    <row r="6" spans="1:29" ht="21" x14ac:dyDescent="0.25">
      <c r="A6" s="309" t="s">
        <v>138</v>
      </c>
      <c r="B6" s="306"/>
      <c r="C6" s="798"/>
      <c r="D6" s="798"/>
      <c r="E6" s="308"/>
      <c r="F6" s="308"/>
      <c r="G6" s="305" t="s">
        <v>139</v>
      </c>
      <c r="H6" s="308"/>
      <c r="I6" s="308"/>
      <c r="J6" s="308"/>
      <c r="K6" s="308"/>
      <c r="L6" s="308"/>
      <c r="M6" s="799"/>
      <c r="N6" s="799"/>
      <c r="O6" s="799"/>
      <c r="P6" s="799"/>
      <c r="Q6" s="799"/>
      <c r="R6" s="799"/>
      <c r="S6" s="799"/>
      <c r="T6" s="799"/>
      <c r="U6" s="313"/>
      <c r="V6" s="308"/>
      <c r="W6" s="308"/>
      <c r="X6" s="308"/>
      <c r="Y6" s="308"/>
      <c r="Z6" s="308"/>
      <c r="AA6" s="308"/>
      <c r="AB6" s="308"/>
      <c r="AC6" s="313"/>
    </row>
    <row r="7" spans="1:29" ht="21" x14ac:dyDescent="0.25">
      <c r="A7" s="314"/>
      <c r="B7" s="316"/>
      <c r="C7" s="316"/>
      <c r="D7" s="316"/>
      <c r="E7" s="300"/>
      <c r="F7" s="300"/>
      <c r="G7" s="317"/>
      <c r="H7" s="308"/>
      <c r="I7" s="308"/>
      <c r="J7" s="308"/>
      <c r="K7" s="308"/>
      <c r="L7" s="308"/>
      <c r="M7" s="308"/>
      <c r="N7" s="308"/>
      <c r="O7" s="317"/>
      <c r="P7" s="317"/>
      <c r="Q7" s="317"/>
      <c r="R7" s="308"/>
      <c r="S7" s="308"/>
      <c r="T7" s="308"/>
      <c r="U7" s="800"/>
      <c r="V7" s="800"/>
      <c r="W7" s="309"/>
      <c r="X7" s="309"/>
      <c r="Y7" s="309"/>
      <c r="Z7" s="306"/>
      <c r="AA7" s="306"/>
      <c r="AB7" s="306"/>
      <c r="AC7" s="308"/>
    </row>
    <row r="8" spans="1:29" ht="21" x14ac:dyDescent="0.25">
      <c r="A8" s="305" t="s">
        <v>140</v>
      </c>
      <c r="B8" s="306"/>
      <c r="C8" s="307"/>
      <c r="D8" s="316" t="s">
        <v>141</v>
      </c>
      <c r="E8" s="311"/>
      <c r="F8" s="300"/>
      <c r="G8" s="308"/>
      <c r="H8" s="308"/>
      <c r="I8" s="308"/>
      <c r="J8" s="308"/>
      <c r="K8" s="308"/>
      <c r="L8" s="313"/>
      <c r="M8" s="313" t="s">
        <v>142</v>
      </c>
      <c r="N8" s="308"/>
      <c r="O8" s="317"/>
      <c r="P8" s="799"/>
      <c r="Q8" s="799"/>
      <c r="R8" s="799"/>
      <c r="S8" s="799"/>
      <c r="T8" s="799"/>
      <c r="U8" s="300"/>
      <c r="V8" s="300"/>
      <c r="W8" s="308"/>
      <c r="X8" s="309"/>
      <c r="Y8" s="309"/>
      <c r="Z8" s="801" t="s">
        <v>143</v>
      </c>
      <c r="AA8" s="801"/>
      <c r="AB8" s="801"/>
      <c r="AC8" s="313"/>
    </row>
    <row r="9" spans="1:29" ht="21.6" thickBot="1" x14ac:dyDescent="0.3">
      <c r="A9" s="314"/>
      <c r="B9" s="305"/>
      <c r="C9" s="305"/>
      <c r="D9" s="305"/>
      <c r="E9" s="300"/>
      <c r="F9" s="300"/>
      <c r="G9" s="317"/>
      <c r="H9" s="308"/>
      <c r="I9" s="308"/>
      <c r="J9" s="308"/>
      <c r="K9" s="308"/>
      <c r="L9" s="308"/>
      <c r="M9" s="308"/>
      <c r="N9" s="308"/>
      <c r="O9" s="317"/>
      <c r="P9" s="317"/>
      <c r="Q9" s="308"/>
      <c r="R9" s="308"/>
      <c r="S9" s="308"/>
      <c r="T9" s="308"/>
      <c r="U9" s="308"/>
      <c r="V9" s="308"/>
      <c r="W9" s="318"/>
      <c r="X9" s="318"/>
      <c r="Y9" s="318"/>
      <c r="Z9" s="308"/>
      <c r="AA9" s="308"/>
      <c r="AB9" s="308"/>
      <c r="AC9" s="308"/>
    </row>
    <row r="10" spans="1:29" ht="21.6" thickBot="1" x14ac:dyDescent="0.3">
      <c r="A10" s="305" t="s">
        <v>144</v>
      </c>
      <c r="B10" s="306"/>
      <c r="C10" s="307"/>
      <c r="D10" s="306"/>
      <c r="E10" s="300"/>
      <c r="F10" s="308"/>
      <c r="G10" s="319" t="s">
        <v>145</v>
      </c>
      <c r="H10" s="308"/>
      <c r="I10" s="308"/>
      <c r="J10" s="308"/>
      <c r="K10" s="308"/>
      <c r="L10" s="308"/>
      <c r="M10" s="799"/>
      <c r="N10" s="799"/>
      <c r="O10" s="799"/>
      <c r="P10" s="799"/>
      <c r="Q10" s="799"/>
      <c r="R10" s="799"/>
      <c r="S10" s="799"/>
      <c r="T10" s="799"/>
      <c r="U10" s="300"/>
      <c r="V10" s="300"/>
      <c r="W10" s="802"/>
      <c r="X10" s="802"/>
      <c r="Y10" s="802"/>
      <c r="Z10" s="803"/>
      <c r="AA10" s="804"/>
      <c r="AB10" s="805"/>
      <c r="AC10" s="308"/>
    </row>
    <row r="11" spans="1:29" ht="21" x14ac:dyDescent="0.25">
      <c r="A11" s="314"/>
      <c r="B11" s="316"/>
      <c r="C11" s="316"/>
      <c r="D11" s="316"/>
      <c r="E11" s="300"/>
      <c r="F11" s="300"/>
      <c r="G11" s="317"/>
      <c r="H11" s="308"/>
      <c r="I11" s="308"/>
      <c r="J11" s="308"/>
      <c r="K11" s="308"/>
      <c r="L11" s="308"/>
      <c r="M11" s="308"/>
      <c r="N11" s="308"/>
      <c r="O11" s="317"/>
      <c r="P11" s="317"/>
      <c r="Q11" s="317"/>
      <c r="R11" s="308"/>
      <c r="S11" s="308"/>
      <c r="T11" s="308"/>
      <c r="U11" s="300"/>
      <c r="V11" s="300"/>
      <c r="W11" s="318"/>
      <c r="X11" s="318"/>
      <c r="Y11" s="318"/>
      <c r="Z11" s="308"/>
      <c r="AA11" s="308"/>
      <c r="AB11" s="308"/>
      <c r="AC11" s="308"/>
    </row>
    <row r="12" spans="1:29" ht="21" x14ac:dyDescent="0.25">
      <c r="A12" s="305" t="s">
        <v>146</v>
      </c>
      <c r="B12" s="306"/>
      <c r="C12" s="306"/>
      <c r="D12" s="798"/>
      <c r="E12" s="798"/>
      <c r="F12" s="798"/>
      <c r="G12" s="798"/>
      <c r="H12" s="798"/>
      <c r="I12" s="317"/>
      <c r="J12" s="317"/>
      <c r="K12" s="317"/>
      <c r="L12" s="317"/>
      <c r="M12" s="317"/>
      <c r="N12" s="317"/>
      <c r="O12" s="317"/>
      <c r="P12" s="308"/>
      <c r="Q12" s="308"/>
      <c r="R12" s="308"/>
      <c r="S12" s="308"/>
      <c r="T12" s="308"/>
      <c r="U12" s="308"/>
      <c r="V12" s="308"/>
      <c r="W12" s="802"/>
      <c r="X12" s="802"/>
      <c r="Y12" s="802"/>
      <c r="Z12" s="316"/>
      <c r="AA12" s="316"/>
      <c r="AB12" s="316"/>
      <c r="AC12" s="308"/>
    </row>
    <row r="13" spans="1:29" ht="21" x14ac:dyDescent="0.25">
      <c r="A13" s="305"/>
      <c r="B13" s="306"/>
      <c r="C13" s="306"/>
      <c r="D13" s="306"/>
      <c r="E13" s="310"/>
      <c r="F13" s="310"/>
      <c r="G13" s="317"/>
      <c r="H13" s="317"/>
      <c r="I13" s="317"/>
      <c r="J13" s="317"/>
      <c r="K13" s="317"/>
      <c r="L13" s="317"/>
      <c r="M13" s="317"/>
      <c r="N13" s="317"/>
      <c r="O13" s="317"/>
      <c r="P13" s="308"/>
      <c r="Q13" s="308"/>
      <c r="R13" s="308"/>
      <c r="S13" s="308"/>
      <c r="T13" s="308"/>
      <c r="U13" s="308"/>
      <c r="V13" s="308"/>
      <c r="W13" s="802"/>
      <c r="X13" s="802"/>
      <c r="Y13" s="802"/>
      <c r="Z13" s="308"/>
      <c r="AA13" s="308"/>
      <c r="AB13" s="308"/>
      <c r="AC13" s="308"/>
    </row>
    <row r="14" spans="1:29" ht="21" x14ac:dyDescent="0.25">
      <c r="A14" s="309" t="s">
        <v>147</v>
      </c>
      <c r="B14" s="306"/>
      <c r="C14" s="306"/>
      <c r="D14" s="306"/>
      <c r="E14" s="310"/>
      <c r="F14" s="310"/>
      <c r="G14" s="317"/>
      <c r="H14" s="317"/>
      <c r="I14" s="317"/>
      <c r="J14" s="317"/>
      <c r="K14" s="317"/>
      <c r="L14" s="317"/>
      <c r="M14" s="317"/>
      <c r="N14" s="317"/>
      <c r="O14" s="317"/>
      <c r="P14" s="308"/>
      <c r="Q14" s="308"/>
      <c r="R14" s="308"/>
      <c r="S14" s="308"/>
      <c r="T14" s="308"/>
      <c r="U14" s="308"/>
      <c r="V14" s="308"/>
      <c r="W14" s="802"/>
      <c r="X14" s="802"/>
      <c r="Y14" s="802"/>
      <c r="Z14" s="316"/>
      <c r="AA14" s="316"/>
      <c r="AB14" s="316"/>
      <c r="AC14" s="308"/>
    </row>
    <row r="15" spans="1:29" ht="21.6" thickBot="1" x14ac:dyDescent="0.3">
      <c r="A15" s="305"/>
      <c r="B15" s="306"/>
      <c r="C15" s="306"/>
      <c r="D15" s="306"/>
      <c r="E15" s="310"/>
      <c r="F15" s="310"/>
      <c r="G15" s="317"/>
      <c r="H15" s="317"/>
      <c r="I15" s="317"/>
      <c r="J15" s="317"/>
      <c r="K15" s="317"/>
      <c r="L15" s="317"/>
      <c r="M15" s="317"/>
      <c r="N15" s="317"/>
      <c r="O15" s="317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</row>
    <row r="16" spans="1:29" ht="21.6" thickBot="1" x14ac:dyDescent="0.3">
      <c r="A16" s="756" t="s">
        <v>148</v>
      </c>
      <c r="B16" s="756"/>
      <c r="C16" s="320"/>
      <c r="D16" s="321" t="s">
        <v>149</v>
      </c>
      <c r="E16" s="308"/>
      <c r="F16" s="308"/>
      <c r="G16" s="309"/>
      <c r="H16" s="727"/>
      <c r="I16" s="789"/>
      <c r="J16" s="789"/>
      <c r="K16" s="728"/>
      <c r="L16" s="314"/>
      <c r="M16" s="308"/>
      <c r="N16" s="309" t="s">
        <v>150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8"/>
      <c r="Y16" s="790"/>
      <c r="Z16" s="791"/>
      <c r="AA16" s="791"/>
      <c r="AB16" s="792"/>
      <c r="AC16" s="308"/>
    </row>
    <row r="17" spans="1:29" ht="21" x14ac:dyDescent="0.25">
      <c r="A17" s="314"/>
      <c r="B17" s="322"/>
      <c r="C17" s="322"/>
      <c r="D17" s="322"/>
      <c r="E17" s="310"/>
      <c r="F17" s="310"/>
      <c r="G17" s="308"/>
      <c r="H17" s="317"/>
      <c r="I17" s="317"/>
      <c r="J17" s="317"/>
      <c r="K17" s="317"/>
      <c r="L17" s="317"/>
      <c r="M17" s="308"/>
      <c r="N17" s="793" t="s">
        <v>151</v>
      </c>
      <c r="O17" s="793"/>
      <c r="P17" s="793"/>
      <c r="Q17" s="793"/>
      <c r="R17" s="793"/>
      <c r="S17" s="793"/>
      <c r="T17" s="793"/>
      <c r="U17" s="793"/>
      <c r="V17" s="793"/>
      <c r="W17" s="793"/>
      <c r="X17" s="308"/>
      <c r="Y17" s="308"/>
      <c r="Z17" s="308"/>
      <c r="AA17" s="308"/>
      <c r="AB17" s="308"/>
      <c r="AC17" s="308"/>
    </row>
    <row r="18" spans="1:29" ht="21" x14ac:dyDescent="0.25">
      <c r="A18" s="314"/>
      <c r="B18" s="306"/>
      <c r="C18" s="306"/>
      <c r="D18" s="306"/>
      <c r="E18" s="308"/>
      <c r="F18" s="308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08"/>
      <c r="W18" s="308"/>
      <c r="X18" s="310"/>
      <c r="Y18" s="310"/>
      <c r="Z18" s="310"/>
      <c r="AA18" s="317"/>
      <c r="AB18" s="317"/>
      <c r="AC18" s="308"/>
    </row>
    <row r="19" spans="1:29" ht="21.6" thickBot="1" x14ac:dyDescent="0.3">
      <c r="A19" s="323" t="s">
        <v>152</v>
      </c>
      <c r="B19" s="324"/>
      <c r="C19" s="324"/>
      <c r="D19" s="324"/>
      <c r="E19" s="324"/>
      <c r="F19" s="324"/>
      <c r="G19" s="324"/>
      <c r="H19" s="324"/>
      <c r="I19" s="306"/>
      <c r="J19" s="325"/>
      <c r="K19" s="325"/>
      <c r="L19" s="306"/>
      <c r="M19" s="325"/>
      <c r="N19" s="325"/>
      <c r="O19" s="306"/>
      <c r="P19" s="325"/>
      <c r="Q19" s="325"/>
      <c r="R19" s="306"/>
      <c r="S19" s="325"/>
      <c r="T19" s="325"/>
      <c r="U19" s="326"/>
      <c r="V19" s="325"/>
      <c r="W19" s="325"/>
      <c r="X19" s="306"/>
      <c r="Y19" s="325"/>
      <c r="Z19" s="325"/>
      <c r="AA19" s="306"/>
      <c r="AB19" s="325"/>
      <c r="AC19" s="306"/>
    </row>
    <row r="20" spans="1:29" ht="21.6" thickBot="1" x14ac:dyDescent="0.3">
      <c r="A20" s="327" t="s">
        <v>153</v>
      </c>
      <c r="B20" s="760" t="s">
        <v>154</v>
      </c>
      <c r="C20" s="760"/>
      <c r="D20" s="760"/>
      <c r="E20" s="760"/>
      <c r="F20" s="760"/>
      <c r="G20" s="760"/>
      <c r="H20" s="761"/>
      <c r="I20" s="328"/>
      <c r="J20" s="780" t="s">
        <v>155</v>
      </c>
      <c r="K20" s="781"/>
      <c r="L20" s="329"/>
      <c r="M20" s="780" t="s">
        <v>156</v>
      </c>
      <c r="N20" s="781"/>
      <c r="O20" s="329"/>
      <c r="P20" s="780" t="s">
        <v>157</v>
      </c>
      <c r="Q20" s="781"/>
      <c r="R20" s="329"/>
      <c r="S20" s="780" t="s">
        <v>158</v>
      </c>
      <c r="T20" s="781"/>
      <c r="U20" s="330"/>
      <c r="V20" s="780" t="s">
        <v>159</v>
      </c>
      <c r="W20" s="781"/>
      <c r="X20" s="329"/>
      <c r="Y20" s="762" t="s">
        <v>160</v>
      </c>
      <c r="Z20" s="763"/>
      <c r="AA20" s="329"/>
      <c r="AB20" s="762" t="s">
        <v>161</v>
      </c>
      <c r="AC20" s="763"/>
    </row>
    <row r="21" spans="1:29" ht="21.6" thickBot="1" x14ac:dyDescent="0.3">
      <c r="A21" s="331" t="s">
        <v>162</v>
      </c>
      <c r="B21" s="332"/>
      <c r="C21" s="332"/>
      <c r="D21" s="332"/>
      <c r="E21" s="332"/>
      <c r="F21" s="332"/>
      <c r="G21" s="332"/>
      <c r="H21" s="333"/>
      <c r="I21" s="306"/>
      <c r="J21" s="782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4"/>
      <c r="X21" s="314"/>
      <c r="Y21" s="785"/>
      <c r="Z21" s="786"/>
      <c r="AA21" s="314">
        <v>100</v>
      </c>
      <c r="AB21" s="787">
        <v>100</v>
      </c>
      <c r="AC21" s="788"/>
    </row>
    <row r="22" spans="1:29" ht="21" x14ac:dyDescent="0.25">
      <c r="A22" s="334" t="s">
        <v>163</v>
      </c>
      <c r="B22" s="306"/>
      <c r="C22" s="306"/>
      <c r="D22" s="306"/>
      <c r="E22" s="306"/>
      <c r="F22" s="306"/>
      <c r="G22" s="306"/>
      <c r="H22" s="335"/>
      <c r="I22" s="306"/>
      <c r="J22" s="768">
        <v>2</v>
      </c>
      <c r="K22" s="769"/>
      <c r="L22" s="314"/>
      <c r="M22" s="768">
        <v>10</v>
      </c>
      <c r="N22" s="769"/>
      <c r="O22" s="314"/>
      <c r="P22" s="768">
        <v>49</v>
      </c>
      <c r="Q22" s="769"/>
      <c r="R22" s="314"/>
      <c r="S22" s="768">
        <v>49</v>
      </c>
      <c r="T22" s="769"/>
      <c r="U22" s="336"/>
      <c r="V22" s="768">
        <v>29</v>
      </c>
      <c r="W22" s="769"/>
      <c r="X22" s="314"/>
      <c r="Y22" s="747">
        <v>139</v>
      </c>
      <c r="Z22" s="748"/>
      <c r="AA22" s="314"/>
      <c r="AB22" s="737" t="e">
        <v>#DIV/0!</v>
      </c>
      <c r="AC22" s="738"/>
    </row>
    <row r="23" spans="1:29" ht="21" x14ac:dyDescent="0.25">
      <c r="A23" s="334" t="s">
        <v>164</v>
      </c>
      <c r="B23" s="306"/>
      <c r="C23" s="306"/>
      <c r="D23" s="306"/>
      <c r="E23" s="306"/>
      <c r="F23" s="306"/>
      <c r="G23" s="306"/>
      <c r="H23" s="335"/>
      <c r="I23" s="306"/>
      <c r="J23" s="747">
        <v>2</v>
      </c>
      <c r="K23" s="748"/>
      <c r="L23" s="314"/>
      <c r="M23" s="747">
        <v>15</v>
      </c>
      <c r="N23" s="748"/>
      <c r="O23" s="314"/>
      <c r="P23" s="735">
        <v>71</v>
      </c>
      <c r="Q23" s="736"/>
      <c r="R23" s="314"/>
      <c r="S23" s="768">
        <v>73</v>
      </c>
      <c r="T23" s="769"/>
      <c r="U23" s="336"/>
      <c r="V23" s="768">
        <v>45</v>
      </c>
      <c r="W23" s="769"/>
      <c r="X23" s="314"/>
      <c r="Y23" s="747">
        <v>206</v>
      </c>
      <c r="Z23" s="748"/>
      <c r="AA23" s="314"/>
      <c r="AB23" s="737">
        <v>148.20143884892084</v>
      </c>
      <c r="AC23" s="738"/>
    </row>
    <row r="24" spans="1:29" ht="21.6" thickBot="1" x14ac:dyDescent="0.3">
      <c r="A24" s="337" t="s">
        <v>165</v>
      </c>
      <c r="B24" s="338"/>
      <c r="C24" s="338"/>
      <c r="D24" s="338"/>
      <c r="E24" s="338"/>
      <c r="F24" s="338"/>
      <c r="G24" s="338"/>
      <c r="H24" s="339"/>
      <c r="I24" s="306"/>
      <c r="J24" s="747">
        <v>0</v>
      </c>
      <c r="K24" s="748"/>
      <c r="L24" s="314"/>
      <c r="M24" s="747">
        <v>0</v>
      </c>
      <c r="N24" s="748"/>
      <c r="O24" s="314"/>
      <c r="P24" s="766">
        <v>0</v>
      </c>
      <c r="Q24" s="767"/>
      <c r="R24" s="314"/>
      <c r="S24" s="747">
        <v>0</v>
      </c>
      <c r="T24" s="748"/>
      <c r="U24" s="336"/>
      <c r="V24" s="747">
        <v>0</v>
      </c>
      <c r="W24" s="748"/>
      <c r="X24" s="314"/>
      <c r="Y24" s="747">
        <v>0</v>
      </c>
      <c r="Z24" s="748"/>
      <c r="AA24" s="314"/>
      <c r="AB24" s="758">
        <v>0</v>
      </c>
      <c r="AC24" s="759"/>
    </row>
    <row r="25" spans="1:29" ht="21" x14ac:dyDescent="0.25">
      <c r="A25" s="334" t="s">
        <v>166</v>
      </c>
      <c r="B25" s="325"/>
      <c r="C25" s="325"/>
      <c r="D25" s="325"/>
      <c r="E25" s="306"/>
      <c r="F25" s="306"/>
      <c r="G25" s="306"/>
      <c r="H25" s="335"/>
      <c r="I25" s="306"/>
      <c r="J25" s="770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2"/>
      <c r="X25" s="314"/>
      <c r="Y25" s="776">
        <v>0</v>
      </c>
      <c r="Z25" s="777"/>
      <c r="AA25" s="314"/>
      <c r="AB25" s="778">
        <v>100</v>
      </c>
      <c r="AC25" s="779"/>
    </row>
    <row r="26" spans="1:29" ht="21" x14ac:dyDescent="0.25">
      <c r="A26" s="334" t="s">
        <v>15</v>
      </c>
      <c r="B26" s="325"/>
      <c r="C26" s="325"/>
      <c r="D26" s="325"/>
      <c r="E26" s="306"/>
      <c r="F26" s="306"/>
      <c r="G26" s="306"/>
      <c r="H26" s="335"/>
      <c r="I26" s="306"/>
      <c r="J26" s="773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5"/>
      <c r="X26" s="314"/>
      <c r="Y26" s="747">
        <v>206</v>
      </c>
      <c r="Z26" s="748"/>
      <c r="AA26" s="314"/>
      <c r="AB26" s="737" t="e">
        <v>#DIV/0!</v>
      </c>
      <c r="AC26" s="738"/>
    </row>
    <row r="27" spans="1:29" ht="21" x14ac:dyDescent="0.25">
      <c r="A27" s="334" t="s">
        <v>16</v>
      </c>
      <c r="B27" s="325"/>
      <c r="C27" s="325"/>
      <c r="D27" s="325"/>
      <c r="E27" s="306"/>
      <c r="F27" s="306"/>
      <c r="G27" s="306"/>
      <c r="H27" s="335"/>
      <c r="I27" s="306"/>
      <c r="J27" s="773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5"/>
      <c r="X27" s="314"/>
      <c r="Y27" s="747">
        <v>0</v>
      </c>
      <c r="Z27" s="748"/>
      <c r="AA27" s="314"/>
      <c r="AB27" s="737">
        <v>0</v>
      </c>
      <c r="AC27" s="738"/>
    </row>
    <row r="28" spans="1:29" ht="21" x14ac:dyDescent="0.25">
      <c r="A28" s="334" t="s">
        <v>17</v>
      </c>
      <c r="B28" s="325"/>
      <c r="C28" s="325"/>
      <c r="D28" s="325"/>
      <c r="E28" s="306"/>
      <c r="F28" s="306"/>
      <c r="G28" s="306"/>
      <c r="H28" s="335"/>
      <c r="I28" s="306"/>
      <c r="J28" s="773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5"/>
      <c r="X28" s="314"/>
      <c r="Y28" s="747">
        <v>0</v>
      </c>
      <c r="Z28" s="748"/>
      <c r="AA28" s="314"/>
      <c r="AB28" s="653"/>
      <c r="AC28" s="654"/>
    </row>
    <row r="29" spans="1:29" ht="21" x14ac:dyDescent="0.25">
      <c r="A29" s="334" t="s">
        <v>18</v>
      </c>
      <c r="B29" s="325"/>
      <c r="C29" s="325"/>
      <c r="D29" s="325"/>
      <c r="E29" s="306"/>
      <c r="F29" s="306"/>
      <c r="G29" s="306"/>
      <c r="H29" s="335"/>
      <c r="I29" s="306"/>
      <c r="J29" s="773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5"/>
      <c r="X29" s="314"/>
      <c r="Y29" s="747">
        <v>0</v>
      </c>
      <c r="Z29" s="748"/>
      <c r="AA29" s="340"/>
      <c r="AB29" s="653"/>
      <c r="AC29" s="654"/>
    </row>
    <row r="30" spans="1:29" ht="21" x14ac:dyDescent="0.25">
      <c r="A30" s="334" t="s">
        <v>19</v>
      </c>
      <c r="B30" s="325"/>
      <c r="C30" s="325"/>
      <c r="D30" s="325"/>
      <c r="E30" s="306"/>
      <c r="F30" s="306"/>
      <c r="G30" s="306"/>
      <c r="H30" s="335"/>
      <c r="I30" s="306"/>
      <c r="J30" s="773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5"/>
      <c r="X30" s="314"/>
      <c r="Y30" s="747">
        <v>0</v>
      </c>
      <c r="Z30" s="748"/>
      <c r="AA30" s="314"/>
      <c r="AB30" s="737"/>
      <c r="AC30" s="738"/>
    </row>
    <row r="31" spans="1:29" ht="21" x14ac:dyDescent="0.25">
      <c r="A31" s="334" t="s">
        <v>20</v>
      </c>
      <c r="B31" s="325"/>
      <c r="C31" s="325"/>
      <c r="D31" s="325"/>
      <c r="E31" s="306"/>
      <c r="F31" s="306"/>
      <c r="G31" s="306"/>
      <c r="H31" s="335"/>
      <c r="I31" s="306"/>
      <c r="J31" s="773"/>
      <c r="K31" s="774"/>
      <c r="L31" s="774"/>
      <c r="M31" s="774"/>
      <c r="N31" s="774"/>
      <c r="O31" s="774"/>
      <c r="P31" s="774"/>
      <c r="Q31" s="774"/>
      <c r="R31" s="774"/>
      <c r="S31" s="774"/>
      <c r="T31" s="774"/>
      <c r="U31" s="774"/>
      <c r="V31" s="774"/>
      <c r="W31" s="775"/>
      <c r="X31" s="314"/>
      <c r="Y31" s="747">
        <v>0</v>
      </c>
      <c r="Z31" s="748"/>
      <c r="AA31" s="314"/>
      <c r="AB31" s="737"/>
      <c r="AC31" s="738"/>
    </row>
    <row r="32" spans="1:29" ht="21" x14ac:dyDescent="0.25">
      <c r="A32" s="341" t="s">
        <v>21</v>
      </c>
      <c r="B32" s="306"/>
      <c r="C32" s="306"/>
      <c r="D32" s="306"/>
      <c r="E32" s="309"/>
      <c r="F32" s="309"/>
      <c r="G32" s="309"/>
      <c r="H32" s="342"/>
      <c r="I32" s="306"/>
      <c r="J32" s="773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5"/>
      <c r="X32" s="314"/>
      <c r="Y32" s="747">
        <v>0</v>
      </c>
      <c r="Z32" s="748"/>
      <c r="AA32" s="314"/>
      <c r="AB32" s="737"/>
      <c r="AC32" s="738"/>
    </row>
    <row r="33" spans="1:29" ht="21" x14ac:dyDescent="0.25">
      <c r="A33" s="296"/>
      <c r="B33" s="321" t="s">
        <v>22</v>
      </c>
      <c r="C33" s="321"/>
      <c r="D33" s="321"/>
      <c r="E33" s="321"/>
      <c r="F33" s="321"/>
      <c r="G33" s="321"/>
      <c r="H33" s="343"/>
      <c r="I33" s="321"/>
      <c r="J33" s="773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5"/>
      <c r="X33" s="314"/>
      <c r="Y33" s="747">
        <v>0</v>
      </c>
      <c r="Z33" s="748"/>
      <c r="AA33" s="314"/>
      <c r="AB33" s="737"/>
      <c r="AC33" s="738"/>
    </row>
    <row r="34" spans="1:29" ht="21.6" thickBot="1" x14ac:dyDescent="0.3">
      <c r="A34" s="296"/>
      <c r="B34" s="321" t="s">
        <v>23</v>
      </c>
      <c r="C34" s="321"/>
      <c r="D34" s="321"/>
      <c r="E34" s="321"/>
      <c r="F34" s="321"/>
      <c r="G34" s="321"/>
      <c r="H34" s="343"/>
      <c r="I34" s="321"/>
      <c r="J34" s="773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5"/>
      <c r="X34" s="314"/>
      <c r="Y34" s="747">
        <v>0</v>
      </c>
      <c r="Z34" s="748"/>
      <c r="AA34" s="314"/>
      <c r="AB34" s="758"/>
      <c r="AC34" s="759"/>
    </row>
    <row r="35" spans="1:29" ht="21.6" thickBot="1" x14ac:dyDescent="0.3">
      <c r="A35" s="344" t="s">
        <v>167</v>
      </c>
      <c r="B35" s="760" t="s">
        <v>168</v>
      </c>
      <c r="C35" s="760"/>
      <c r="D35" s="760"/>
      <c r="E35" s="760"/>
      <c r="F35" s="760"/>
      <c r="G35" s="760"/>
      <c r="H35" s="761"/>
      <c r="I35" s="328"/>
      <c r="J35" s="762" t="s">
        <v>155</v>
      </c>
      <c r="K35" s="763"/>
      <c r="L35" s="329"/>
      <c r="M35" s="764" t="s">
        <v>156</v>
      </c>
      <c r="N35" s="765"/>
      <c r="O35" s="329"/>
      <c r="P35" s="764" t="s">
        <v>157</v>
      </c>
      <c r="Q35" s="765"/>
      <c r="R35" s="329"/>
      <c r="S35" s="764" t="s">
        <v>158</v>
      </c>
      <c r="T35" s="765"/>
      <c r="U35" s="330"/>
      <c r="V35" s="764" t="s">
        <v>159</v>
      </c>
      <c r="W35" s="765"/>
      <c r="X35" s="329"/>
      <c r="Y35" s="764" t="s">
        <v>160</v>
      </c>
      <c r="Z35" s="765"/>
      <c r="AA35" s="329"/>
      <c r="AB35" s="764" t="s">
        <v>161</v>
      </c>
      <c r="AC35" s="765"/>
    </row>
    <row r="36" spans="1:29" ht="21" x14ac:dyDescent="0.25">
      <c r="A36" s="755" t="s">
        <v>169</v>
      </c>
      <c r="B36" s="756"/>
      <c r="C36" s="756"/>
      <c r="D36" s="756"/>
      <c r="E36" s="756"/>
      <c r="F36" s="756"/>
      <c r="G36" s="756"/>
      <c r="H36" s="757"/>
      <c r="I36" s="306"/>
      <c r="J36" s="699">
        <v>0</v>
      </c>
      <c r="K36" s="700"/>
      <c r="L36" s="314"/>
      <c r="M36" s="699">
        <v>0</v>
      </c>
      <c r="N36" s="700"/>
      <c r="O36" s="314"/>
      <c r="P36" s="699">
        <v>0</v>
      </c>
      <c r="Q36" s="700"/>
      <c r="R36" s="314"/>
      <c r="S36" s="751">
        <v>0</v>
      </c>
      <c r="T36" s="752"/>
      <c r="U36" s="314"/>
      <c r="V36" s="749">
        <v>0</v>
      </c>
      <c r="W36" s="750"/>
      <c r="X36" s="336"/>
      <c r="Y36" s="751">
        <v>0</v>
      </c>
      <c r="Z36" s="752"/>
      <c r="AA36" s="314"/>
      <c r="AB36" s="753" t="e">
        <v>#DIV/0!</v>
      </c>
      <c r="AC36" s="754"/>
    </row>
    <row r="37" spans="1:29" ht="21" x14ac:dyDescent="0.25">
      <c r="A37" s="341" t="s">
        <v>170</v>
      </c>
      <c r="B37" s="306"/>
      <c r="C37" s="306"/>
      <c r="D37" s="306"/>
      <c r="E37" s="309"/>
      <c r="F37" s="309"/>
      <c r="G37" s="309"/>
      <c r="H37" s="335"/>
      <c r="I37" s="306"/>
      <c r="J37" s="672">
        <v>0</v>
      </c>
      <c r="K37" s="673"/>
      <c r="L37" s="314"/>
      <c r="M37" s="672">
        <v>0</v>
      </c>
      <c r="N37" s="673"/>
      <c r="O37" s="314"/>
      <c r="P37" s="672">
        <v>0</v>
      </c>
      <c r="Q37" s="673"/>
      <c r="R37" s="314"/>
      <c r="S37" s="745">
        <v>0</v>
      </c>
      <c r="T37" s="746"/>
      <c r="U37" s="314"/>
      <c r="V37" s="745">
        <v>0</v>
      </c>
      <c r="W37" s="746"/>
      <c r="X37" s="336"/>
      <c r="Y37" s="739">
        <v>0</v>
      </c>
      <c r="Z37" s="740"/>
      <c r="AA37" s="314"/>
      <c r="AB37" s="741" t="e">
        <v>#DIV/0!</v>
      </c>
      <c r="AC37" s="742"/>
    </row>
    <row r="38" spans="1:29" ht="21" x14ac:dyDescent="0.25">
      <c r="A38" s="296"/>
      <c r="B38" s="324" t="s">
        <v>171</v>
      </c>
      <c r="C38" s="324"/>
      <c r="D38" s="324"/>
      <c r="E38" s="306"/>
      <c r="F38" s="306"/>
      <c r="G38" s="306"/>
      <c r="H38" s="335"/>
      <c r="I38" s="306"/>
      <c r="J38" s="653">
        <v>0</v>
      </c>
      <c r="K38" s="654"/>
      <c r="L38" s="314"/>
      <c r="M38" s="653">
        <v>0</v>
      </c>
      <c r="N38" s="654"/>
      <c r="O38" s="314"/>
      <c r="P38" s="653">
        <v>0</v>
      </c>
      <c r="Q38" s="654"/>
      <c r="R38" s="336"/>
      <c r="S38" s="747">
        <v>0</v>
      </c>
      <c r="T38" s="748"/>
      <c r="U38" s="314"/>
      <c r="V38" s="747">
        <v>0</v>
      </c>
      <c r="W38" s="748"/>
      <c r="X38" s="336"/>
      <c r="Y38" s="735">
        <v>0</v>
      </c>
      <c r="Z38" s="736"/>
      <c r="AA38" s="314"/>
      <c r="AB38" s="737" t="e">
        <v>#DIV/0!</v>
      </c>
      <c r="AC38" s="738"/>
    </row>
    <row r="39" spans="1:29" ht="21" x14ac:dyDescent="0.25">
      <c r="A39" s="296"/>
      <c r="B39" s="324" t="s">
        <v>172</v>
      </c>
      <c r="C39" s="324"/>
      <c r="D39" s="324"/>
      <c r="E39" s="306"/>
      <c r="F39" s="306"/>
      <c r="G39" s="306"/>
      <c r="H39" s="335"/>
      <c r="I39" s="306"/>
      <c r="J39" s="653">
        <v>0</v>
      </c>
      <c r="K39" s="654"/>
      <c r="L39" s="314"/>
      <c r="M39" s="653">
        <v>0</v>
      </c>
      <c r="N39" s="654"/>
      <c r="O39" s="314"/>
      <c r="P39" s="653">
        <v>0</v>
      </c>
      <c r="Q39" s="654"/>
      <c r="R39" s="336"/>
      <c r="S39" s="747">
        <v>0</v>
      </c>
      <c r="T39" s="748"/>
      <c r="U39" s="314"/>
      <c r="V39" s="747">
        <v>0</v>
      </c>
      <c r="W39" s="748"/>
      <c r="X39" s="336"/>
      <c r="Y39" s="735">
        <v>0</v>
      </c>
      <c r="Z39" s="736"/>
      <c r="AA39" s="314"/>
      <c r="AB39" s="737" t="e">
        <v>#DIV/0!</v>
      </c>
      <c r="AC39" s="738"/>
    </row>
    <row r="40" spans="1:29" ht="21" x14ac:dyDescent="0.25">
      <c r="A40" s="296"/>
      <c r="B40" s="321" t="s">
        <v>173</v>
      </c>
      <c r="C40" s="321"/>
      <c r="D40" s="321"/>
      <c r="E40" s="306"/>
      <c r="F40" s="306"/>
      <c r="G40" s="306"/>
      <c r="H40" s="335"/>
      <c r="I40" s="306"/>
      <c r="J40" s="653">
        <v>0</v>
      </c>
      <c r="K40" s="654"/>
      <c r="L40" s="314"/>
      <c r="M40" s="653">
        <v>0</v>
      </c>
      <c r="N40" s="654"/>
      <c r="O40" s="314"/>
      <c r="P40" s="653">
        <v>0</v>
      </c>
      <c r="Q40" s="654"/>
      <c r="R40" s="336"/>
      <c r="S40" s="747">
        <v>0</v>
      </c>
      <c r="T40" s="748"/>
      <c r="U40" s="314"/>
      <c r="V40" s="747">
        <v>0</v>
      </c>
      <c r="W40" s="748"/>
      <c r="X40" s="336"/>
      <c r="Y40" s="735">
        <v>0</v>
      </c>
      <c r="Z40" s="736"/>
      <c r="AA40" s="314"/>
      <c r="AB40" s="737" t="e">
        <v>#DIV/0!</v>
      </c>
      <c r="AC40" s="738"/>
    </row>
    <row r="41" spans="1:29" ht="21" x14ac:dyDescent="0.25">
      <c r="A41" s="296"/>
      <c r="B41" s="321" t="s">
        <v>174</v>
      </c>
      <c r="C41" s="321"/>
      <c r="D41" s="321"/>
      <c r="E41" s="306"/>
      <c r="F41" s="306"/>
      <c r="G41" s="306"/>
      <c r="H41" s="335"/>
      <c r="I41" s="306"/>
      <c r="J41" s="653">
        <v>0</v>
      </c>
      <c r="K41" s="654"/>
      <c r="L41" s="314"/>
      <c r="M41" s="653">
        <v>0</v>
      </c>
      <c r="N41" s="654"/>
      <c r="O41" s="314"/>
      <c r="P41" s="653">
        <v>0</v>
      </c>
      <c r="Q41" s="654"/>
      <c r="R41" s="336"/>
      <c r="S41" s="747">
        <v>0</v>
      </c>
      <c r="T41" s="748"/>
      <c r="U41" s="314"/>
      <c r="V41" s="747">
        <v>0</v>
      </c>
      <c r="W41" s="748"/>
      <c r="X41" s="336"/>
      <c r="Y41" s="735">
        <v>0</v>
      </c>
      <c r="Z41" s="736"/>
      <c r="AA41" s="314"/>
      <c r="AB41" s="737" t="e">
        <v>#DIV/0!</v>
      </c>
      <c r="AC41" s="738"/>
    </row>
    <row r="42" spans="1:29" ht="21" x14ac:dyDescent="0.25">
      <c r="A42" s="341" t="s">
        <v>175</v>
      </c>
      <c r="B42" s="306"/>
      <c r="C42" s="306"/>
      <c r="D42" s="306"/>
      <c r="E42" s="309"/>
      <c r="F42" s="309"/>
      <c r="G42" s="306"/>
      <c r="H42" s="335"/>
      <c r="I42" s="306"/>
      <c r="J42" s="672">
        <v>0</v>
      </c>
      <c r="K42" s="673"/>
      <c r="L42" s="314"/>
      <c r="M42" s="672">
        <v>0</v>
      </c>
      <c r="N42" s="673"/>
      <c r="O42" s="314"/>
      <c r="P42" s="672">
        <v>0</v>
      </c>
      <c r="Q42" s="673"/>
      <c r="R42" s="336"/>
      <c r="S42" s="745">
        <v>0</v>
      </c>
      <c r="T42" s="746"/>
      <c r="U42" s="314"/>
      <c r="V42" s="745">
        <v>0</v>
      </c>
      <c r="W42" s="746"/>
      <c r="X42" s="336"/>
      <c r="Y42" s="739">
        <v>0</v>
      </c>
      <c r="Z42" s="740"/>
      <c r="AA42" s="314"/>
      <c r="AB42" s="741" t="e">
        <v>#DIV/0!</v>
      </c>
      <c r="AC42" s="742"/>
    </row>
    <row r="43" spans="1:29" ht="21" x14ac:dyDescent="0.25">
      <c r="A43" s="297"/>
      <c r="B43" s="321" t="s">
        <v>176</v>
      </c>
      <c r="C43" s="321"/>
      <c r="D43" s="321"/>
      <c r="E43" s="306"/>
      <c r="F43" s="306"/>
      <c r="G43" s="306"/>
      <c r="H43" s="335"/>
      <c r="I43" s="306"/>
      <c r="J43" s="653">
        <v>0</v>
      </c>
      <c r="K43" s="654"/>
      <c r="L43" s="314"/>
      <c r="M43" s="653">
        <v>0</v>
      </c>
      <c r="N43" s="654"/>
      <c r="O43" s="314"/>
      <c r="P43" s="653">
        <v>0</v>
      </c>
      <c r="Q43" s="654"/>
      <c r="R43" s="336"/>
      <c r="S43" s="747">
        <v>0</v>
      </c>
      <c r="T43" s="748"/>
      <c r="U43" s="314"/>
      <c r="V43" s="747">
        <v>0</v>
      </c>
      <c r="W43" s="748"/>
      <c r="X43" s="336"/>
      <c r="Y43" s="735">
        <v>0</v>
      </c>
      <c r="Z43" s="736"/>
      <c r="AA43" s="314"/>
      <c r="AB43" s="737" t="e">
        <v>#DIV/0!</v>
      </c>
      <c r="AC43" s="738"/>
    </row>
    <row r="44" spans="1:29" ht="21.6" thickBot="1" x14ac:dyDescent="0.3">
      <c r="A44" s="345"/>
      <c r="B44" s="321" t="s">
        <v>177</v>
      </c>
      <c r="C44" s="321"/>
      <c r="D44" s="321"/>
      <c r="E44" s="338"/>
      <c r="F44" s="338"/>
      <c r="G44" s="338"/>
      <c r="H44" s="339"/>
      <c r="I44" s="306"/>
      <c r="J44" s="658">
        <v>0</v>
      </c>
      <c r="K44" s="659"/>
      <c r="L44" s="314"/>
      <c r="M44" s="658">
        <v>0</v>
      </c>
      <c r="N44" s="659"/>
      <c r="O44" s="314"/>
      <c r="P44" s="658">
        <v>0</v>
      </c>
      <c r="Q44" s="659"/>
      <c r="R44" s="336"/>
      <c r="S44" s="743">
        <v>0</v>
      </c>
      <c r="T44" s="744"/>
      <c r="U44" s="314"/>
      <c r="V44" s="743">
        <v>0</v>
      </c>
      <c r="W44" s="744"/>
      <c r="X44" s="336"/>
      <c r="Y44" s="735">
        <v>0</v>
      </c>
      <c r="Z44" s="736"/>
      <c r="AA44" s="314"/>
      <c r="AB44" s="737" t="e">
        <v>#DIV/0!</v>
      </c>
      <c r="AC44" s="738"/>
    </row>
    <row r="45" spans="1:29" ht="21.6" thickBot="1" x14ac:dyDescent="0.3">
      <c r="A45" s="327" t="s">
        <v>178</v>
      </c>
      <c r="B45" s="649" t="s">
        <v>179</v>
      </c>
      <c r="C45" s="649"/>
      <c r="D45" s="649"/>
      <c r="E45" s="649"/>
      <c r="F45" s="649"/>
      <c r="G45" s="649"/>
      <c r="H45" s="650"/>
      <c r="I45" s="306"/>
      <c r="J45" s="651" t="s">
        <v>155</v>
      </c>
      <c r="K45" s="652"/>
      <c r="L45" s="314"/>
      <c r="M45" s="651" t="s">
        <v>156</v>
      </c>
      <c r="N45" s="652"/>
      <c r="O45" s="314"/>
      <c r="P45" s="651" t="s">
        <v>157</v>
      </c>
      <c r="Q45" s="652"/>
      <c r="R45" s="314"/>
      <c r="S45" s="651" t="s">
        <v>158</v>
      </c>
      <c r="T45" s="652"/>
      <c r="U45" s="336"/>
      <c r="V45" s="651" t="s">
        <v>159</v>
      </c>
      <c r="W45" s="652"/>
      <c r="X45" s="314"/>
      <c r="Y45" s="651" t="s">
        <v>160</v>
      </c>
      <c r="Z45" s="652"/>
      <c r="AA45" s="314"/>
      <c r="AB45" s="643" t="s">
        <v>161</v>
      </c>
      <c r="AC45" s="645"/>
    </row>
    <row r="46" spans="1:29" ht="21" x14ac:dyDescent="0.25">
      <c r="A46" s="349" t="s">
        <v>180</v>
      </c>
      <c r="B46" s="332"/>
      <c r="C46" s="332"/>
      <c r="D46" s="332"/>
      <c r="E46" s="350"/>
      <c r="F46" s="350"/>
      <c r="G46" s="350"/>
      <c r="H46" s="351"/>
      <c r="I46" s="309"/>
      <c r="J46" s="701">
        <v>0</v>
      </c>
      <c r="K46" s="702"/>
      <c r="L46" s="314"/>
      <c r="M46" s="701">
        <v>0</v>
      </c>
      <c r="N46" s="702"/>
      <c r="O46" s="314"/>
      <c r="P46" s="701">
        <v>0</v>
      </c>
      <c r="Q46" s="702"/>
      <c r="R46" s="336"/>
      <c r="S46" s="701">
        <v>0</v>
      </c>
      <c r="T46" s="702"/>
      <c r="U46" s="336"/>
      <c r="V46" s="701">
        <v>0</v>
      </c>
      <c r="W46" s="702"/>
      <c r="X46" s="336"/>
      <c r="Y46" s="701">
        <v>0</v>
      </c>
      <c r="Z46" s="702"/>
      <c r="AA46" s="314"/>
      <c r="AB46" s="701" t="e">
        <v>#DIV/0!</v>
      </c>
      <c r="AC46" s="702"/>
    </row>
    <row r="47" spans="1:29" ht="21" x14ac:dyDescent="0.25">
      <c r="A47" s="341" t="s">
        <v>181</v>
      </c>
      <c r="B47" s="306"/>
      <c r="C47" s="306"/>
      <c r="D47" s="306"/>
      <c r="E47" s="309"/>
      <c r="F47" s="309"/>
      <c r="G47" s="309"/>
      <c r="H47" s="342"/>
      <c r="I47" s="309"/>
      <c r="J47" s="672">
        <v>0</v>
      </c>
      <c r="K47" s="673"/>
      <c r="L47" s="314"/>
      <c r="M47" s="672">
        <v>0</v>
      </c>
      <c r="N47" s="673"/>
      <c r="O47" s="314"/>
      <c r="P47" s="672">
        <v>0</v>
      </c>
      <c r="Q47" s="673"/>
      <c r="R47" s="314"/>
      <c r="S47" s="672">
        <v>0</v>
      </c>
      <c r="T47" s="673"/>
      <c r="U47" s="314"/>
      <c r="V47" s="672">
        <v>0</v>
      </c>
      <c r="W47" s="673"/>
      <c r="X47" s="336"/>
      <c r="Y47" s="672">
        <v>0</v>
      </c>
      <c r="Z47" s="673"/>
      <c r="AA47" s="314"/>
      <c r="AB47" s="672" t="e">
        <v>#DIV/0!</v>
      </c>
      <c r="AC47" s="673"/>
    </row>
    <row r="48" spans="1:29" ht="21" x14ac:dyDescent="0.25">
      <c r="A48" s="296"/>
      <c r="B48" s="321" t="s">
        <v>182</v>
      </c>
      <c r="C48" s="321"/>
      <c r="D48" s="321"/>
      <c r="E48" s="306"/>
      <c r="F48" s="306"/>
      <c r="G48" s="306"/>
      <c r="H48" s="335"/>
      <c r="I48" s="306"/>
      <c r="J48" s="653">
        <v>0</v>
      </c>
      <c r="K48" s="654"/>
      <c r="L48" s="314"/>
      <c r="M48" s="653">
        <v>0</v>
      </c>
      <c r="N48" s="654"/>
      <c r="O48" s="314"/>
      <c r="P48" s="653">
        <v>0</v>
      </c>
      <c r="Q48" s="654"/>
      <c r="R48" s="314"/>
      <c r="S48" s="653">
        <v>0</v>
      </c>
      <c r="T48" s="654"/>
      <c r="U48" s="314"/>
      <c r="V48" s="653">
        <v>0</v>
      </c>
      <c r="W48" s="654"/>
      <c r="X48" s="314"/>
      <c r="Y48" s="653">
        <v>0</v>
      </c>
      <c r="Z48" s="654"/>
      <c r="AA48" s="314"/>
      <c r="AB48" s="653" t="e">
        <v>#DIV/0!</v>
      </c>
      <c r="AC48" s="654"/>
    </row>
    <row r="49" spans="1:29" ht="21" x14ac:dyDescent="0.25">
      <c r="A49" s="296"/>
      <c r="B49" s="321" t="s">
        <v>183</v>
      </c>
      <c r="C49" s="321"/>
      <c r="D49" s="321"/>
      <c r="E49" s="306"/>
      <c r="F49" s="306"/>
      <c r="G49" s="306"/>
      <c r="H49" s="335"/>
      <c r="I49" s="306"/>
      <c r="J49" s="653">
        <v>0</v>
      </c>
      <c r="K49" s="654"/>
      <c r="L49" s="314"/>
      <c r="M49" s="653">
        <v>0</v>
      </c>
      <c r="N49" s="654"/>
      <c r="O49" s="314"/>
      <c r="P49" s="653">
        <v>0</v>
      </c>
      <c r="Q49" s="654"/>
      <c r="R49" s="314"/>
      <c r="S49" s="653">
        <v>0</v>
      </c>
      <c r="T49" s="654"/>
      <c r="U49" s="314"/>
      <c r="V49" s="653">
        <v>0</v>
      </c>
      <c r="W49" s="654"/>
      <c r="X49" s="314"/>
      <c r="Y49" s="653">
        <v>0</v>
      </c>
      <c r="Z49" s="654"/>
      <c r="AA49" s="314"/>
      <c r="AB49" s="653" t="e">
        <v>#DIV/0!</v>
      </c>
      <c r="AC49" s="654"/>
    </row>
    <row r="50" spans="1:29" ht="21.6" thickBot="1" x14ac:dyDescent="0.3">
      <c r="A50" s="352" t="s">
        <v>184</v>
      </c>
      <c r="B50" s="338"/>
      <c r="C50" s="338"/>
      <c r="D50" s="338"/>
      <c r="E50" s="353"/>
      <c r="F50" s="353"/>
      <c r="G50" s="353"/>
      <c r="H50" s="354"/>
      <c r="I50" s="309"/>
      <c r="J50" s="653">
        <v>0</v>
      </c>
      <c r="K50" s="654"/>
      <c r="L50" s="314"/>
      <c r="M50" s="653">
        <v>0</v>
      </c>
      <c r="N50" s="654"/>
      <c r="O50" s="314"/>
      <c r="P50" s="653">
        <v>0</v>
      </c>
      <c r="Q50" s="654"/>
      <c r="R50" s="314"/>
      <c r="S50" s="653">
        <v>0</v>
      </c>
      <c r="T50" s="654"/>
      <c r="U50" s="314"/>
      <c r="V50" s="653">
        <v>0</v>
      </c>
      <c r="W50" s="654"/>
      <c r="X50" s="336"/>
      <c r="Y50" s="653">
        <v>0</v>
      </c>
      <c r="Z50" s="654"/>
      <c r="AA50" s="314"/>
      <c r="AB50" s="653" t="e">
        <v>#DIV/0!</v>
      </c>
      <c r="AC50" s="654"/>
    </row>
    <row r="51" spans="1:29" ht="21.6" thickBot="1" x14ac:dyDescent="0.3">
      <c r="A51" s="327" t="s">
        <v>185</v>
      </c>
      <c r="B51" s="649" t="s">
        <v>42</v>
      </c>
      <c r="C51" s="649"/>
      <c r="D51" s="649"/>
      <c r="E51" s="649"/>
      <c r="F51" s="649"/>
      <c r="G51" s="649"/>
      <c r="H51" s="650"/>
      <c r="I51" s="306"/>
      <c r="J51" s="651" t="s">
        <v>155</v>
      </c>
      <c r="K51" s="652"/>
      <c r="L51" s="314"/>
      <c r="M51" s="651" t="s">
        <v>156</v>
      </c>
      <c r="N51" s="652"/>
      <c r="O51" s="314"/>
      <c r="P51" s="651" t="s">
        <v>157</v>
      </c>
      <c r="Q51" s="652"/>
      <c r="R51" s="314"/>
      <c r="S51" s="651" t="s">
        <v>158</v>
      </c>
      <c r="T51" s="652"/>
      <c r="U51" s="336"/>
      <c r="V51" s="651" t="s">
        <v>159</v>
      </c>
      <c r="W51" s="652"/>
      <c r="X51" s="314"/>
      <c r="Y51" s="651" t="s">
        <v>160</v>
      </c>
      <c r="Z51" s="652"/>
      <c r="AA51" s="314"/>
      <c r="AB51" s="651" t="s">
        <v>161</v>
      </c>
      <c r="AC51" s="652"/>
    </row>
    <row r="52" spans="1:29" ht="21" x14ac:dyDescent="0.25">
      <c r="A52" s="349" t="s">
        <v>186</v>
      </c>
      <c r="B52" s="332"/>
      <c r="C52" s="332"/>
      <c r="D52" s="332"/>
      <c r="E52" s="350"/>
      <c r="F52" s="350"/>
      <c r="G52" s="350"/>
      <c r="H52" s="351"/>
      <c r="I52" s="309"/>
      <c r="J52" s="701">
        <v>0</v>
      </c>
      <c r="K52" s="702"/>
      <c r="L52" s="314"/>
      <c r="M52" s="701">
        <v>0</v>
      </c>
      <c r="N52" s="702"/>
      <c r="O52" s="314"/>
      <c r="P52" s="701">
        <v>0</v>
      </c>
      <c r="Q52" s="702"/>
      <c r="R52" s="336"/>
      <c r="S52" s="701">
        <v>0</v>
      </c>
      <c r="T52" s="702"/>
      <c r="U52" s="336"/>
      <c r="V52" s="701">
        <v>0</v>
      </c>
      <c r="W52" s="702"/>
      <c r="X52" s="336"/>
      <c r="Y52" s="701">
        <v>0</v>
      </c>
      <c r="Z52" s="702"/>
      <c r="AA52" s="314"/>
      <c r="AB52" s="701" t="e">
        <v>#DIV/0!</v>
      </c>
      <c r="AC52" s="702"/>
    </row>
    <row r="53" spans="1:29" ht="21" x14ac:dyDescent="0.25">
      <c r="A53" s="341" t="s">
        <v>187</v>
      </c>
      <c r="B53" s="306"/>
      <c r="C53" s="306"/>
      <c r="D53" s="306"/>
      <c r="E53" s="309"/>
      <c r="F53" s="309"/>
      <c r="G53" s="309"/>
      <c r="H53" s="342"/>
      <c r="I53" s="306"/>
      <c r="J53" s="672">
        <v>0</v>
      </c>
      <c r="K53" s="673"/>
      <c r="L53" s="314"/>
      <c r="M53" s="672">
        <v>0</v>
      </c>
      <c r="N53" s="673"/>
      <c r="O53" s="314"/>
      <c r="P53" s="672">
        <v>0</v>
      </c>
      <c r="Q53" s="673"/>
      <c r="R53" s="314"/>
      <c r="S53" s="672">
        <v>0</v>
      </c>
      <c r="T53" s="673"/>
      <c r="U53" s="336"/>
      <c r="V53" s="672">
        <v>0</v>
      </c>
      <c r="W53" s="673"/>
      <c r="X53" s="336"/>
      <c r="Y53" s="672">
        <v>0</v>
      </c>
      <c r="Z53" s="673"/>
      <c r="AA53" s="314"/>
      <c r="AB53" s="672" t="e">
        <v>#DIV/0!</v>
      </c>
      <c r="AC53" s="673"/>
    </row>
    <row r="54" spans="1:29" ht="21" x14ac:dyDescent="0.25">
      <c r="A54" s="296"/>
      <c r="B54" s="321" t="s">
        <v>188</v>
      </c>
      <c r="C54" s="321"/>
      <c r="D54" s="321"/>
      <c r="E54" s="306"/>
      <c r="F54" s="306"/>
      <c r="G54" s="306"/>
      <c r="H54" s="335"/>
      <c r="I54" s="306"/>
      <c r="J54" s="653">
        <v>0</v>
      </c>
      <c r="K54" s="654"/>
      <c r="L54" s="314"/>
      <c r="M54" s="653">
        <v>0</v>
      </c>
      <c r="N54" s="654"/>
      <c r="O54" s="314"/>
      <c r="P54" s="653">
        <v>0</v>
      </c>
      <c r="Q54" s="654"/>
      <c r="R54" s="314"/>
      <c r="S54" s="653">
        <v>0</v>
      </c>
      <c r="T54" s="654"/>
      <c r="U54" s="314"/>
      <c r="V54" s="653">
        <v>0</v>
      </c>
      <c r="W54" s="654"/>
      <c r="X54" s="314"/>
      <c r="Y54" s="653">
        <v>0</v>
      </c>
      <c r="Z54" s="654"/>
      <c r="AA54" s="314"/>
      <c r="AB54" s="653" t="e">
        <v>#DIV/0!</v>
      </c>
      <c r="AC54" s="654"/>
    </row>
    <row r="55" spans="1:29" ht="21" x14ac:dyDescent="0.25">
      <c r="A55" s="296"/>
      <c r="B55" s="321" t="s">
        <v>189</v>
      </c>
      <c r="C55" s="321"/>
      <c r="D55" s="321"/>
      <c r="E55" s="306"/>
      <c r="F55" s="306"/>
      <c r="G55" s="306"/>
      <c r="H55" s="335"/>
      <c r="I55" s="306"/>
      <c r="J55" s="653">
        <v>0</v>
      </c>
      <c r="K55" s="654"/>
      <c r="L55" s="314"/>
      <c r="M55" s="653">
        <v>0</v>
      </c>
      <c r="N55" s="654"/>
      <c r="O55" s="314"/>
      <c r="P55" s="653">
        <v>0</v>
      </c>
      <c r="Q55" s="654"/>
      <c r="R55" s="314"/>
      <c r="S55" s="653">
        <v>0</v>
      </c>
      <c r="T55" s="654"/>
      <c r="U55" s="314"/>
      <c r="V55" s="653">
        <v>0</v>
      </c>
      <c r="W55" s="654"/>
      <c r="X55" s="314"/>
      <c r="Y55" s="653">
        <v>0</v>
      </c>
      <c r="Z55" s="654"/>
      <c r="AA55" s="314"/>
      <c r="AB55" s="653" t="e">
        <v>#DIV/0!</v>
      </c>
      <c r="AC55" s="654"/>
    </row>
    <row r="56" spans="1:29" ht="21.6" thickBot="1" x14ac:dyDescent="0.3">
      <c r="A56" s="352" t="s">
        <v>190</v>
      </c>
      <c r="B56" s="338"/>
      <c r="C56" s="338"/>
      <c r="D56" s="338"/>
      <c r="E56" s="353"/>
      <c r="F56" s="353"/>
      <c r="G56" s="353"/>
      <c r="H56" s="354"/>
      <c r="I56" s="306"/>
      <c r="J56" s="653">
        <v>0</v>
      </c>
      <c r="K56" s="654"/>
      <c r="L56" s="314"/>
      <c r="M56" s="653">
        <v>0</v>
      </c>
      <c r="N56" s="654"/>
      <c r="O56" s="314"/>
      <c r="P56" s="653">
        <v>0</v>
      </c>
      <c r="Q56" s="654"/>
      <c r="R56" s="314"/>
      <c r="S56" s="653">
        <v>0</v>
      </c>
      <c r="T56" s="654"/>
      <c r="U56" s="314"/>
      <c r="V56" s="653">
        <v>0</v>
      </c>
      <c r="W56" s="654"/>
      <c r="X56" s="314"/>
      <c r="Y56" s="653">
        <v>0</v>
      </c>
      <c r="Z56" s="654"/>
      <c r="AA56" s="314"/>
      <c r="AB56" s="653" t="e">
        <v>#DIV/0!</v>
      </c>
      <c r="AC56" s="654"/>
    </row>
    <row r="57" spans="1:29" ht="21.6" thickBot="1" x14ac:dyDescent="0.3">
      <c r="A57" s="327" t="s">
        <v>191</v>
      </c>
      <c r="B57" s="649" t="s">
        <v>192</v>
      </c>
      <c r="C57" s="649"/>
      <c r="D57" s="649"/>
      <c r="E57" s="649"/>
      <c r="F57" s="649"/>
      <c r="G57" s="649"/>
      <c r="H57" s="650"/>
      <c r="I57" s="306"/>
      <c r="J57" s="651" t="s">
        <v>155</v>
      </c>
      <c r="K57" s="652"/>
      <c r="L57" s="314"/>
      <c r="M57" s="651" t="s">
        <v>156</v>
      </c>
      <c r="N57" s="652"/>
      <c r="O57" s="314"/>
      <c r="P57" s="651" t="s">
        <v>157</v>
      </c>
      <c r="Q57" s="652"/>
      <c r="R57" s="314"/>
      <c r="S57" s="651" t="s">
        <v>158</v>
      </c>
      <c r="T57" s="652"/>
      <c r="U57" s="314"/>
      <c r="V57" s="651" t="s">
        <v>159</v>
      </c>
      <c r="W57" s="652"/>
      <c r="X57" s="314"/>
      <c r="Y57" s="651" t="s">
        <v>160</v>
      </c>
      <c r="Z57" s="652"/>
      <c r="AA57" s="314"/>
      <c r="AB57" s="643" t="s">
        <v>161</v>
      </c>
      <c r="AC57" s="645"/>
    </row>
    <row r="58" spans="1:29" ht="21.6" thickBot="1" x14ac:dyDescent="0.3">
      <c r="A58" s="730" t="s">
        <v>193</v>
      </c>
      <c r="B58" s="731"/>
      <c r="C58" s="731"/>
      <c r="D58" s="731"/>
      <c r="E58" s="731"/>
      <c r="F58" s="731"/>
      <c r="G58" s="731"/>
      <c r="H58" s="732"/>
      <c r="I58" s="306"/>
      <c r="J58" s="632">
        <v>0</v>
      </c>
      <c r="K58" s="633"/>
      <c r="L58" s="314"/>
      <c r="M58" s="632">
        <v>0</v>
      </c>
      <c r="N58" s="633"/>
      <c r="O58" s="314"/>
      <c r="P58" s="733">
        <v>0</v>
      </c>
      <c r="Q58" s="734"/>
      <c r="R58" s="314"/>
      <c r="S58" s="657">
        <v>0</v>
      </c>
      <c r="T58" s="657"/>
      <c r="U58" s="314"/>
      <c r="V58" s="733">
        <v>0</v>
      </c>
      <c r="W58" s="734"/>
      <c r="X58" s="314"/>
      <c r="Y58" s="733">
        <v>0</v>
      </c>
      <c r="Z58" s="734"/>
      <c r="AA58" s="314"/>
      <c r="AB58" s="653"/>
      <c r="AC58" s="654"/>
    </row>
    <row r="59" spans="1:29" ht="21.6" thickBot="1" x14ac:dyDescent="0.3">
      <c r="A59" s="327" t="s">
        <v>194</v>
      </c>
      <c r="B59" s="649" t="s">
        <v>195</v>
      </c>
      <c r="C59" s="649"/>
      <c r="D59" s="649"/>
      <c r="E59" s="649"/>
      <c r="F59" s="649"/>
      <c r="G59" s="649"/>
      <c r="H59" s="650"/>
      <c r="I59" s="306"/>
      <c r="J59" s="718" t="s">
        <v>155</v>
      </c>
      <c r="K59" s="719"/>
      <c r="L59" s="314"/>
      <c r="M59" s="680" t="s">
        <v>156</v>
      </c>
      <c r="N59" s="681"/>
      <c r="O59" s="314"/>
      <c r="P59" s="718" t="s">
        <v>157</v>
      </c>
      <c r="Q59" s="719"/>
      <c r="R59" s="314"/>
      <c r="S59" s="676" t="s">
        <v>158</v>
      </c>
      <c r="T59" s="677"/>
      <c r="U59" s="314"/>
      <c r="V59" s="676" t="s">
        <v>159</v>
      </c>
      <c r="W59" s="677"/>
      <c r="X59" s="314"/>
      <c r="Y59" s="676" t="s">
        <v>160</v>
      </c>
      <c r="Z59" s="677"/>
      <c r="AA59" s="314"/>
      <c r="AB59" s="643" t="s">
        <v>161</v>
      </c>
      <c r="AC59" s="645"/>
    </row>
    <row r="60" spans="1:29" ht="21.6" thickBot="1" x14ac:dyDescent="0.3">
      <c r="A60" s="357" t="s">
        <v>196</v>
      </c>
      <c r="B60" s="358"/>
      <c r="C60" s="358"/>
      <c r="D60" s="358"/>
      <c r="E60" s="358"/>
      <c r="F60" s="358"/>
      <c r="G60" s="358"/>
      <c r="H60" s="359"/>
      <c r="I60" s="306"/>
      <c r="J60" s="630">
        <v>0</v>
      </c>
      <c r="K60" s="631"/>
      <c r="L60" s="314"/>
      <c r="M60" s="630">
        <v>0</v>
      </c>
      <c r="N60" s="631"/>
      <c r="O60" s="314"/>
      <c r="P60" s="727">
        <v>0</v>
      </c>
      <c r="Q60" s="728"/>
      <c r="R60" s="314"/>
      <c r="S60" s="729">
        <v>0</v>
      </c>
      <c r="T60" s="728"/>
      <c r="U60" s="314"/>
      <c r="V60" s="729">
        <v>0</v>
      </c>
      <c r="W60" s="728"/>
      <c r="X60" s="314"/>
      <c r="Y60" s="727">
        <v>0</v>
      </c>
      <c r="Z60" s="728"/>
      <c r="AA60" s="314"/>
      <c r="AB60" s="653" t="e">
        <v>#DIV/0!</v>
      </c>
      <c r="AC60" s="654"/>
    </row>
    <row r="61" spans="1:29" ht="21.6" thickBot="1" x14ac:dyDescent="0.3">
      <c r="A61" s="327" t="s">
        <v>197</v>
      </c>
      <c r="B61" s="649" t="s">
        <v>198</v>
      </c>
      <c r="C61" s="649"/>
      <c r="D61" s="649"/>
      <c r="E61" s="649"/>
      <c r="F61" s="649"/>
      <c r="G61" s="649"/>
      <c r="H61" s="650"/>
      <c r="I61" s="306"/>
      <c r="J61" s="718" t="s">
        <v>155</v>
      </c>
      <c r="K61" s="719"/>
      <c r="L61" s="314"/>
      <c r="M61" s="718" t="s">
        <v>156</v>
      </c>
      <c r="N61" s="719"/>
      <c r="O61" s="314"/>
      <c r="P61" s="718" t="s">
        <v>157</v>
      </c>
      <c r="Q61" s="719"/>
      <c r="R61" s="314"/>
      <c r="S61" s="680" t="s">
        <v>158</v>
      </c>
      <c r="T61" s="681"/>
      <c r="U61" s="336"/>
      <c r="V61" s="680" t="s">
        <v>159</v>
      </c>
      <c r="W61" s="681"/>
      <c r="X61" s="314"/>
      <c r="Y61" s="680" t="s">
        <v>160</v>
      </c>
      <c r="Z61" s="681"/>
      <c r="AA61" s="314"/>
      <c r="AB61" s="651" t="s">
        <v>161</v>
      </c>
      <c r="AC61" s="652"/>
    </row>
    <row r="62" spans="1:29" ht="21" x14ac:dyDescent="0.25">
      <c r="A62" s="720" t="s">
        <v>199</v>
      </c>
      <c r="B62" s="721"/>
      <c r="C62" s="721"/>
      <c r="D62" s="721"/>
      <c r="E62" s="721"/>
      <c r="F62" s="721"/>
      <c r="G62" s="721"/>
      <c r="H62" s="722"/>
      <c r="I62" s="360"/>
      <c r="J62" s="723">
        <v>0</v>
      </c>
      <c r="K62" s="724"/>
      <c r="L62" s="316"/>
      <c r="M62" s="723">
        <v>0</v>
      </c>
      <c r="N62" s="724"/>
      <c r="O62" s="316"/>
      <c r="P62" s="723">
        <v>0</v>
      </c>
      <c r="Q62" s="724"/>
      <c r="R62" s="316"/>
      <c r="S62" s="723">
        <v>0</v>
      </c>
      <c r="T62" s="724"/>
      <c r="U62" s="316"/>
      <c r="V62" s="723">
        <v>0</v>
      </c>
      <c r="W62" s="724"/>
      <c r="X62" s="316"/>
      <c r="Y62" s="725">
        <v>0</v>
      </c>
      <c r="Z62" s="726"/>
      <c r="AA62" s="316"/>
      <c r="AB62" s="653"/>
      <c r="AC62" s="654"/>
    </row>
    <row r="63" spans="1:29" ht="21" x14ac:dyDescent="0.25">
      <c r="A63" s="713" t="s">
        <v>200</v>
      </c>
      <c r="B63" s="714"/>
      <c r="C63" s="714"/>
      <c r="D63" s="714"/>
      <c r="E63" s="714"/>
      <c r="F63" s="714"/>
      <c r="G63" s="714"/>
      <c r="H63" s="715"/>
      <c r="I63" s="360"/>
      <c r="J63" s="716">
        <v>0</v>
      </c>
      <c r="K63" s="717"/>
      <c r="L63" s="316"/>
      <c r="M63" s="716">
        <v>0</v>
      </c>
      <c r="N63" s="717"/>
      <c r="O63" s="316"/>
      <c r="P63" s="716">
        <v>0</v>
      </c>
      <c r="Q63" s="717"/>
      <c r="R63" s="316"/>
      <c r="S63" s="716">
        <v>0</v>
      </c>
      <c r="T63" s="717"/>
      <c r="U63" s="316"/>
      <c r="V63" s="716">
        <v>0</v>
      </c>
      <c r="W63" s="717"/>
      <c r="X63" s="316"/>
      <c r="Y63" s="692">
        <v>0</v>
      </c>
      <c r="Z63" s="693"/>
      <c r="AA63" s="316"/>
      <c r="AB63" s="653"/>
      <c r="AC63" s="654"/>
    </row>
    <row r="64" spans="1:29" ht="21" x14ac:dyDescent="0.25">
      <c r="A64" s="713" t="s">
        <v>201</v>
      </c>
      <c r="B64" s="714"/>
      <c r="C64" s="714"/>
      <c r="D64" s="714"/>
      <c r="E64" s="714"/>
      <c r="F64" s="714"/>
      <c r="G64" s="714"/>
      <c r="H64" s="715"/>
      <c r="I64" s="360"/>
      <c r="J64" s="716">
        <v>0</v>
      </c>
      <c r="K64" s="717"/>
      <c r="L64" s="316"/>
      <c r="M64" s="716">
        <v>0</v>
      </c>
      <c r="N64" s="717"/>
      <c r="O64" s="316"/>
      <c r="P64" s="716">
        <v>0</v>
      </c>
      <c r="Q64" s="717"/>
      <c r="R64" s="316"/>
      <c r="S64" s="716">
        <v>0</v>
      </c>
      <c r="T64" s="717"/>
      <c r="U64" s="316"/>
      <c r="V64" s="716">
        <v>0</v>
      </c>
      <c r="W64" s="717"/>
      <c r="X64" s="316"/>
      <c r="Y64" s="653">
        <v>0</v>
      </c>
      <c r="Z64" s="654"/>
      <c r="AA64" s="316"/>
      <c r="AB64" s="653"/>
      <c r="AC64" s="654"/>
    </row>
    <row r="65" spans="1:29" ht="21" x14ac:dyDescent="0.25">
      <c r="A65" s="713" t="s">
        <v>202</v>
      </c>
      <c r="B65" s="714"/>
      <c r="C65" s="714"/>
      <c r="D65" s="714"/>
      <c r="E65" s="714"/>
      <c r="F65" s="714"/>
      <c r="G65" s="714"/>
      <c r="H65" s="715"/>
      <c r="I65" s="360"/>
      <c r="J65" s="708">
        <v>0</v>
      </c>
      <c r="K65" s="709"/>
      <c r="L65" s="316"/>
      <c r="M65" s="708">
        <v>0</v>
      </c>
      <c r="N65" s="709"/>
      <c r="O65" s="316"/>
      <c r="P65" s="708">
        <v>0</v>
      </c>
      <c r="Q65" s="709"/>
      <c r="R65" s="316"/>
      <c r="S65" s="708">
        <v>0</v>
      </c>
      <c r="T65" s="709"/>
      <c r="U65" s="316"/>
      <c r="V65" s="708">
        <v>0</v>
      </c>
      <c r="W65" s="709"/>
      <c r="X65" s="316"/>
      <c r="Y65" s="653">
        <v>0</v>
      </c>
      <c r="Z65" s="654"/>
      <c r="AA65" s="316"/>
      <c r="AB65" s="653"/>
      <c r="AC65" s="654"/>
    </row>
    <row r="66" spans="1:29" ht="21.6" thickBot="1" x14ac:dyDescent="0.3">
      <c r="A66" s="710" t="s">
        <v>203</v>
      </c>
      <c r="B66" s="711"/>
      <c r="C66" s="711"/>
      <c r="D66" s="711"/>
      <c r="E66" s="711"/>
      <c r="F66" s="711"/>
      <c r="G66" s="711"/>
      <c r="H66" s="712"/>
      <c r="I66" s="360"/>
      <c r="J66" s="708">
        <v>0</v>
      </c>
      <c r="K66" s="709"/>
      <c r="L66" s="316"/>
      <c r="M66" s="708">
        <v>0</v>
      </c>
      <c r="N66" s="709"/>
      <c r="O66" s="316"/>
      <c r="P66" s="708">
        <v>0</v>
      </c>
      <c r="Q66" s="709"/>
      <c r="R66" s="316"/>
      <c r="S66" s="708">
        <v>0</v>
      </c>
      <c r="T66" s="709"/>
      <c r="U66" s="316"/>
      <c r="V66" s="708">
        <v>0</v>
      </c>
      <c r="W66" s="709"/>
      <c r="X66" s="316"/>
      <c r="Y66" s="658">
        <v>0</v>
      </c>
      <c r="Z66" s="659"/>
      <c r="AA66" s="316"/>
      <c r="AB66" s="653"/>
      <c r="AC66" s="654"/>
    </row>
    <row r="67" spans="1:29" ht="21.6" thickBot="1" x14ac:dyDescent="0.3">
      <c r="A67" s="327" t="s">
        <v>204</v>
      </c>
      <c r="B67" s="361" t="s">
        <v>205</v>
      </c>
      <c r="C67" s="361"/>
      <c r="D67" s="361"/>
      <c r="E67" s="361"/>
      <c r="F67" s="361"/>
      <c r="G67" s="361"/>
      <c r="H67" s="362"/>
      <c r="I67" s="306"/>
      <c r="J67" s="680" t="s">
        <v>155</v>
      </c>
      <c r="K67" s="681"/>
      <c r="L67" s="314"/>
      <c r="M67" s="680" t="s">
        <v>156</v>
      </c>
      <c r="N67" s="681"/>
      <c r="O67" s="314"/>
      <c r="P67" s="680" t="s">
        <v>157</v>
      </c>
      <c r="Q67" s="681"/>
      <c r="R67" s="314"/>
      <c r="S67" s="680" t="s">
        <v>158</v>
      </c>
      <c r="T67" s="681"/>
      <c r="U67" s="314"/>
      <c r="V67" s="680" t="s">
        <v>159</v>
      </c>
      <c r="W67" s="681"/>
      <c r="X67" s="314"/>
      <c r="Y67" s="651" t="s">
        <v>160</v>
      </c>
      <c r="Z67" s="652"/>
      <c r="AA67" s="314"/>
      <c r="AB67" s="651" t="s">
        <v>161</v>
      </c>
      <c r="AC67" s="652"/>
    </row>
    <row r="68" spans="1:29" ht="21.6" thickBot="1" x14ac:dyDescent="0.3">
      <c r="A68" s="331" t="s">
        <v>206</v>
      </c>
      <c r="B68" s="332"/>
      <c r="C68" s="332"/>
      <c r="D68" s="332"/>
      <c r="E68" s="332"/>
      <c r="F68" s="332"/>
      <c r="G68" s="332"/>
      <c r="H68" s="333"/>
      <c r="I68" s="306"/>
      <c r="J68" s="705"/>
      <c r="K68" s="706"/>
      <c r="L68" s="706"/>
      <c r="M68" s="706"/>
      <c r="N68" s="706"/>
      <c r="O68" s="706"/>
      <c r="P68" s="706"/>
      <c r="Q68" s="706"/>
      <c r="R68" s="706"/>
      <c r="S68" s="706"/>
      <c r="T68" s="706"/>
      <c r="U68" s="706"/>
      <c r="V68" s="706"/>
      <c r="W68" s="707"/>
      <c r="X68" s="314"/>
      <c r="Y68" s="682">
        <v>0</v>
      </c>
      <c r="Z68" s="683"/>
      <c r="AA68" s="314"/>
      <c r="AB68" s="682"/>
      <c r="AC68" s="683"/>
    </row>
    <row r="69" spans="1:29" ht="21" x14ac:dyDescent="0.25">
      <c r="A69" s="334" t="s">
        <v>207</v>
      </c>
      <c r="B69" s="306"/>
      <c r="C69" s="306"/>
      <c r="D69" s="306"/>
      <c r="E69" s="306"/>
      <c r="F69" s="306"/>
      <c r="G69" s="306"/>
      <c r="H69" s="335"/>
      <c r="I69" s="306"/>
      <c r="J69" s="682">
        <v>0</v>
      </c>
      <c r="K69" s="683"/>
      <c r="L69" s="314"/>
      <c r="M69" s="682">
        <v>0</v>
      </c>
      <c r="N69" s="683"/>
      <c r="O69" s="314"/>
      <c r="P69" s="682">
        <v>0</v>
      </c>
      <c r="Q69" s="683"/>
      <c r="R69" s="314"/>
      <c r="S69" s="682">
        <v>0</v>
      </c>
      <c r="T69" s="683"/>
      <c r="U69" s="314"/>
      <c r="V69" s="682">
        <v>0</v>
      </c>
      <c r="W69" s="683"/>
      <c r="X69" s="314"/>
      <c r="Y69" s="653">
        <v>0</v>
      </c>
      <c r="Z69" s="654"/>
      <c r="AA69" s="314"/>
      <c r="AB69" s="653"/>
      <c r="AC69" s="654"/>
    </row>
    <row r="70" spans="1:29" ht="21" x14ac:dyDescent="0.25">
      <c r="A70" s="334" t="s">
        <v>208</v>
      </c>
      <c r="B70" s="306"/>
      <c r="C70" s="306"/>
      <c r="D70" s="306"/>
      <c r="E70" s="306"/>
      <c r="F70" s="306"/>
      <c r="G70" s="306"/>
      <c r="H70" s="335"/>
      <c r="I70" s="306"/>
      <c r="J70" s="653">
        <v>0</v>
      </c>
      <c r="K70" s="654"/>
      <c r="L70" s="314"/>
      <c r="M70" s="653">
        <v>0</v>
      </c>
      <c r="N70" s="654"/>
      <c r="O70" s="314"/>
      <c r="P70" s="653">
        <v>0</v>
      </c>
      <c r="Q70" s="654"/>
      <c r="R70" s="314"/>
      <c r="S70" s="653">
        <v>0</v>
      </c>
      <c r="T70" s="654"/>
      <c r="U70" s="314"/>
      <c r="V70" s="653">
        <v>0</v>
      </c>
      <c r="W70" s="654"/>
      <c r="X70" s="314"/>
      <c r="Y70" s="653">
        <v>0</v>
      </c>
      <c r="Z70" s="654"/>
      <c r="AA70" s="314"/>
      <c r="AB70" s="653"/>
      <c r="AC70" s="654"/>
    </row>
    <row r="71" spans="1:29" ht="21" x14ac:dyDescent="0.25">
      <c r="A71" s="334" t="s">
        <v>209</v>
      </c>
      <c r="B71" s="306"/>
      <c r="C71" s="306"/>
      <c r="D71" s="306"/>
      <c r="E71" s="306"/>
      <c r="F71" s="306"/>
      <c r="G71" s="306"/>
      <c r="H71" s="335"/>
      <c r="I71" s="306"/>
      <c r="J71" s="653">
        <v>0</v>
      </c>
      <c r="K71" s="654"/>
      <c r="L71" s="314"/>
      <c r="M71" s="653">
        <v>0</v>
      </c>
      <c r="N71" s="654"/>
      <c r="O71" s="314"/>
      <c r="P71" s="653">
        <v>0</v>
      </c>
      <c r="Q71" s="654"/>
      <c r="R71" s="314"/>
      <c r="S71" s="653">
        <v>0</v>
      </c>
      <c r="T71" s="654"/>
      <c r="U71" s="314"/>
      <c r="V71" s="653">
        <v>0</v>
      </c>
      <c r="W71" s="654"/>
      <c r="X71" s="314"/>
      <c r="Y71" s="653">
        <v>0</v>
      </c>
      <c r="Z71" s="654"/>
      <c r="AA71" s="314"/>
      <c r="AB71" s="653"/>
      <c r="AC71" s="654"/>
    </row>
    <row r="72" spans="1:29" ht="21.6" thickBot="1" x14ac:dyDescent="0.3">
      <c r="A72" s="337" t="s">
        <v>210</v>
      </c>
      <c r="B72" s="338"/>
      <c r="C72" s="338"/>
      <c r="D72" s="338"/>
      <c r="E72" s="338"/>
      <c r="F72" s="338"/>
      <c r="G72" s="338"/>
      <c r="H72" s="339"/>
      <c r="I72" s="306"/>
      <c r="J72" s="653">
        <v>0</v>
      </c>
      <c r="K72" s="654"/>
      <c r="L72" s="314"/>
      <c r="M72" s="653">
        <v>0</v>
      </c>
      <c r="N72" s="654"/>
      <c r="O72" s="314"/>
      <c r="P72" s="653">
        <v>0</v>
      </c>
      <c r="Q72" s="654"/>
      <c r="R72" s="314"/>
      <c r="S72" s="653">
        <v>0</v>
      </c>
      <c r="T72" s="654"/>
      <c r="U72" s="314"/>
      <c r="V72" s="653">
        <v>0</v>
      </c>
      <c r="W72" s="654"/>
      <c r="X72" s="314"/>
      <c r="Y72" s="658">
        <v>0</v>
      </c>
      <c r="Z72" s="659"/>
      <c r="AA72" s="314"/>
      <c r="AB72" s="667"/>
      <c r="AC72" s="668"/>
    </row>
    <row r="73" spans="1:29" ht="21.6" thickBot="1" x14ac:dyDescent="0.3">
      <c r="A73" s="327" t="s">
        <v>211</v>
      </c>
      <c r="B73" s="649" t="s">
        <v>212</v>
      </c>
      <c r="C73" s="649"/>
      <c r="D73" s="649"/>
      <c r="E73" s="649"/>
      <c r="F73" s="649"/>
      <c r="G73" s="649"/>
      <c r="H73" s="650"/>
      <c r="I73" s="306"/>
      <c r="J73" s="680" t="s">
        <v>155</v>
      </c>
      <c r="K73" s="681"/>
      <c r="L73" s="363"/>
      <c r="M73" s="680" t="s">
        <v>156</v>
      </c>
      <c r="N73" s="681"/>
      <c r="O73" s="363"/>
      <c r="P73" s="680" t="s">
        <v>157</v>
      </c>
      <c r="Q73" s="681"/>
      <c r="R73" s="363"/>
      <c r="S73" s="680" t="s">
        <v>158</v>
      </c>
      <c r="T73" s="681"/>
      <c r="U73" s="363"/>
      <c r="V73" s="680" t="s">
        <v>159</v>
      </c>
      <c r="W73" s="681"/>
      <c r="X73" s="314"/>
      <c r="Y73" s="651" t="s">
        <v>160</v>
      </c>
      <c r="Z73" s="652"/>
      <c r="AA73" s="314"/>
      <c r="AB73" s="651" t="s">
        <v>161</v>
      </c>
      <c r="AC73" s="652"/>
    </row>
    <row r="74" spans="1:29" ht="21" x14ac:dyDescent="0.25">
      <c r="A74" s="331" t="s">
        <v>213</v>
      </c>
      <c r="B74" s="332"/>
      <c r="C74" s="332"/>
      <c r="D74" s="332"/>
      <c r="E74" s="332"/>
      <c r="F74" s="332"/>
      <c r="G74" s="332"/>
      <c r="H74" s="333"/>
      <c r="I74" s="306"/>
      <c r="J74" s="364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6"/>
      <c r="X74" s="314"/>
      <c r="Y74" s="697">
        <v>0</v>
      </c>
      <c r="Z74" s="698"/>
      <c r="AA74" s="314"/>
      <c r="AB74" s="703"/>
      <c r="AC74" s="704"/>
    </row>
    <row r="75" spans="1:29" ht="21" x14ac:dyDescent="0.25">
      <c r="A75" s="334" t="s">
        <v>214</v>
      </c>
      <c r="B75" s="306"/>
      <c r="C75" s="306"/>
      <c r="D75" s="306"/>
      <c r="E75" s="306"/>
      <c r="F75" s="306"/>
      <c r="G75" s="306"/>
      <c r="H75" s="335"/>
      <c r="I75" s="306"/>
      <c r="J75" s="367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9"/>
      <c r="X75" s="314"/>
      <c r="Y75" s="692">
        <v>0</v>
      </c>
      <c r="Z75" s="693"/>
      <c r="AA75" s="314"/>
      <c r="AB75" s="653"/>
      <c r="AC75" s="654"/>
    </row>
    <row r="76" spans="1:29" ht="21" x14ac:dyDescent="0.25">
      <c r="A76" s="334" t="s">
        <v>215</v>
      </c>
      <c r="B76" s="306"/>
      <c r="C76" s="306"/>
      <c r="D76" s="306"/>
      <c r="E76" s="306"/>
      <c r="F76" s="306"/>
      <c r="G76" s="306"/>
      <c r="H76" s="335"/>
      <c r="I76" s="306"/>
      <c r="J76" s="367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9"/>
      <c r="X76" s="314"/>
      <c r="Y76" s="692">
        <v>0</v>
      </c>
      <c r="Z76" s="693"/>
      <c r="AA76" s="314"/>
      <c r="AB76" s="653"/>
      <c r="AC76" s="654"/>
    </row>
    <row r="77" spans="1:29" ht="21" x14ac:dyDescent="0.25">
      <c r="A77" s="334" t="s">
        <v>216</v>
      </c>
      <c r="B77" s="306"/>
      <c r="C77" s="306"/>
      <c r="D77" s="306"/>
      <c r="E77" s="306"/>
      <c r="F77" s="306"/>
      <c r="G77" s="306"/>
      <c r="H77" s="335"/>
      <c r="I77" s="306"/>
      <c r="J77" s="367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9"/>
      <c r="X77" s="314"/>
      <c r="Y77" s="692">
        <v>0</v>
      </c>
      <c r="Z77" s="693"/>
      <c r="AA77" s="314"/>
      <c r="AB77" s="653"/>
      <c r="AC77" s="654"/>
    </row>
    <row r="78" spans="1:29" ht="21" x14ac:dyDescent="0.25">
      <c r="A78" s="334" t="s">
        <v>217</v>
      </c>
      <c r="B78" s="306"/>
      <c r="C78" s="306"/>
      <c r="D78" s="306"/>
      <c r="E78" s="306"/>
      <c r="F78" s="306"/>
      <c r="G78" s="306"/>
      <c r="H78" s="335"/>
      <c r="I78" s="306"/>
      <c r="J78" s="367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9"/>
      <c r="X78" s="314"/>
      <c r="Y78" s="692">
        <v>0</v>
      </c>
      <c r="Z78" s="693"/>
      <c r="AA78" s="314"/>
      <c r="AB78" s="653"/>
      <c r="AC78" s="654"/>
    </row>
    <row r="79" spans="1:29" ht="21.6" thickBot="1" x14ac:dyDescent="0.3">
      <c r="A79" s="337" t="s">
        <v>218</v>
      </c>
      <c r="B79" s="338"/>
      <c r="C79" s="338"/>
      <c r="D79" s="338"/>
      <c r="E79" s="338"/>
      <c r="F79" s="338"/>
      <c r="G79" s="338"/>
      <c r="H79" s="339"/>
      <c r="I79" s="306"/>
      <c r="J79" s="370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2"/>
      <c r="X79" s="314"/>
      <c r="Y79" s="687">
        <v>0</v>
      </c>
      <c r="Z79" s="688"/>
      <c r="AA79" s="314"/>
      <c r="AB79" s="667"/>
      <c r="AC79" s="668"/>
    </row>
    <row r="80" spans="1:29" ht="21.6" thickBot="1" x14ac:dyDescent="0.3">
      <c r="A80" s="327" t="s">
        <v>219</v>
      </c>
      <c r="B80" s="649" t="s">
        <v>220</v>
      </c>
      <c r="C80" s="649"/>
      <c r="D80" s="649"/>
      <c r="E80" s="649"/>
      <c r="F80" s="649"/>
      <c r="G80" s="649"/>
      <c r="H80" s="650"/>
      <c r="I80" s="306"/>
      <c r="J80" s="651" t="s">
        <v>155</v>
      </c>
      <c r="K80" s="652"/>
      <c r="L80" s="314"/>
      <c r="M80" s="651" t="s">
        <v>156</v>
      </c>
      <c r="N80" s="652"/>
      <c r="O80" s="314"/>
      <c r="P80" s="651" t="s">
        <v>157</v>
      </c>
      <c r="Q80" s="652"/>
      <c r="R80" s="314"/>
      <c r="S80" s="651" t="s">
        <v>158</v>
      </c>
      <c r="T80" s="652"/>
      <c r="U80" s="336"/>
      <c r="V80" s="651" t="s">
        <v>159</v>
      </c>
      <c r="W80" s="652"/>
      <c r="X80" s="314"/>
      <c r="Y80" s="651" t="s">
        <v>160</v>
      </c>
      <c r="Z80" s="652"/>
      <c r="AA80" s="314"/>
      <c r="AB80" s="651" t="s">
        <v>161</v>
      </c>
      <c r="AC80" s="652"/>
    </row>
    <row r="81" spans="1:29" ht="21" x14ac:dyDescent="0.25">
      <c r="A81" s="373" t="s">
        <v>221</v>
      </c>
      <c r="B81" s="306"/>
      <c r="C81" s="306"/>
      <c r="D81" s="306"/>
      <c r="E81" s="374"/>
      <c r="F81" s="374"/>
      <c r="G81" s="374"/>
      <c r="H81" s="375"/>
      <c r="I81" s="309"/>
      <c r="J81" s="699">
        <v>0</v>
      </c>
      <c r="K81" s="700"/>
      <c r="L81" s="314"/>
      <c r="M81" s="699">
        <v>0</v>
      </c>
      <c r="N81" s="700"/>
      <c r="O81" s="314"/>
      <c r="P81" s="699">
        <v>0</v>
      </c>
      <c r="Q81" s="700"/>
      <c r="R81" s="314"/>
      <c r="S81" s="699">
        <v>0</v>
      </c>
      <c r="T81" s="700"/>
      <c r="U81" s="314"/>
      <c r="V81" s="699">
        <v>0</v>
      </c>
      <c r="W81" s="700"/>
      <c r="X81" s="314"/>
      <c r="Y81" s="699">
        <v>0</v>
      </c>
      <c r="Z81" s="700"/>
      <c r="AA81" s="314"/>
      <c r="AB81" s="701"/>
      <c r="AC81" s="702"/>
    </row>
    <row r="82" spans="1:29" ht="21" x14ac:dyDescent="0.25">
      <c r="A82" s="297"/>
      <c r="B82" s="309" t="s">
        <v>222</v>
      </c>
      <c r="C82" s="309"/>
      <c r="D82" s="309"/>
      <c r="E82" s="309"/>
      <c r="F82" s="309"/>
      <c r="G82" s="309"/>
      <c r="H82" s="342"/>
      <c r="I82" s="306"/>
      <c r="J82" s="672">
        <v>0</v>
      </c>
      <c r="K82" s="673"/>
      <c r="L82" s="314"/>
      <c r="M82" s="672">
        <v>0</v>
      </c>
      <c r="N82" s="673"/>
      <c r="O82" s="314"/>
      <c r="P82" s="672">
        <v>0</v>
      </c>
      <c r="Q82" s="673"/>
      <c r="R82" s="336"/>
      <c r="S82" s="672">
        <v>0</v>
      </c>
      <c r="T82" s="673"/>
      <c r="U82" s="336"/>
      <c r="V82" s="672">
        <v>0</v>
      </c>
      <c r="W82" s="673"/>
      <c r="X82" s="336"/>
      <c r="Y82" s="672">
        <v>0</v>
      </c>
      <c r="Z82" s="673"/>
      <c r="AA82" s="314"/>
      <c r="AB82" s="672"/>
      <c r="AC82" s="673"/>
    </row>
    <row r="83" spans="1:29" ht="21" x14ac:dyDescent="0.25">
      <c r="A83" s="297"/>
      <c r="B83" s="321" t="s">
        <v>223</v>
      </c>
      <c r="C83" s="321"/>
      <c r="D83" s="321"/>
      <c r="E83" s="309"/>
      <c r="F83" s="309"/>
      <c r="G83" s="309"/>
      <c r="H83" s="342"/>
      <c r="I83" s="306"/>
      <c r="J83" s="653">
        <v>0</v>
      </c>
      <c r="K83" s="654"/>
      <c r="L83" s="314"/>
      <c r="M83" s="653">
        <v>0</v>
      </c>
      <c r="N83" s="654"/>
      <c r="O83" s="314"/>
      <c r="P83" s="653">
        <v>0</v>
      </c>
      <c r="Q83" s="654"/>
      <c r="R83" s="336"/>
      <c r="S83" s="653">
        <v>0</v>
      </c>
      <c r="T83" s="654"/>
      <c r="U83" s="336"/>
      <c r="V83" s="653">
        <v>0</v>
      </c>
      <c r="W83" s="654"/>
      <c r="X83" s="336"/>
      <c r="Y83" s="653">
        <v>0</v>
      </c>
      <c r="Z83" s="654"/>
      <c r="AA83" s="314"/>
      <c r="AB83" s="653"/>
      <c r="AC83" s="654"/>
    </row>
    <row r="84" spans="1:29" ht="21" x14ac:dyDescent="0.25">
      <c r="A84" s="296"/>
      <c r="B84" s="306" t="s">
        <v>224</v>
      </c>
      <c r="C84" s="306"/>
      <c r="D84" s="306"/>
      <c r="E84" s="309"/>
      <c r="F84" s="309"/>
      <c r="G84" s="306"/>
      <c r="H84" s="335"/>
      <c r="I84" s="306"/>
      <c r="J84" s="653">
        <v>0</v>
      </c>
      <c r="K84" s="654"/>
      <c r="L84" s="314"/>
      <c r="M84" s="653">
        <v>0</v>
      </c>
      <c r="N84" s="654"/>
      <c r="O84" s="314"/>
      <c r="P84" s="653">
        <v>0</v>
      </c>
      <c r="Q84" s="654"/>
      <c r="R84" s="314"/>
      <c r="S84" s="653">
        <v>0</v>
      </c>
      <c r="T84" s="654"/>
      <c r="U84" s="314"/>
      <c r="V84" s="653">
        <v>0</v>
      </c>
      <c r="W84" s="654"/>
      <c r="X84" s="314"/>
      <c r="Y84" s="653">
        <v>0</v>
      </c>
      <c r="Z84" s="654"/>
      <c r="AA84" s="314"/>
      <c r="AB84" s="653"/>
      <c r="AC84" s="654"/>
    </row>
    <row r="85" spans="1:29" ht="21" x14ac:dyDescent="0.25">
      <c r="A85" s="297"/>
      <c r="B85" s="309" t="s">
        <v>225</v>
      </c>
      <c r="C85" s="309"/>
      <c r="D85" s="309"/>
      <c r="E85" s="309"/>
      <c r="F85" s="309"/>
      <c r="G85" s="309"/>
      <c r="H85" s="342"/>
      <c r="I85" s="309"/>
      <c r="J85" s="672">
        <v>0</v>
      </c>
      <c r="K85" s="673"/>
      <c r="L85" s="314"/>
      <c r="M85" s="672">
        <v>0</v>
      </c>
      <c r="N85" s="673"/>
      <c r="O85" s="314"/>
      <c r="P85" s="672">
        <v>0</v>
      </c>
      <c r="Q85" s="673"/>
      <c r="R85" s="336"/>
      <c r="S85" s="672">
        <v>0</v>
      </c>
      <c r="T85" s="673"/>
      <c r="U85" s="336">
        <v>0</v>
      </c>
      <c r="V85" s="672">
        <v>0</v>
      </c>
      <c r="W85" s="673"/>
      <c r="X85" s="336"/>
      <c r="Y85" s="672">
        <v>0</v>
      </c>
      <c r="Z85" s="673"/>
      <c r="AA85" s="314"/>
      <c r="AB85" s="672"/>
      <c r="AC85" s="673"/>
    </row>
    <row r="86" spans="1:29" ht="21" x14ac:dyDescent="0.25">
      <c r="A86" s="296"/>
      <c r="B86" s="306" t="s">
        <v>226</v>
      </c>
      <c r="C86" s="306"/>
      <c r="D86" s="306"/>
      <c r="E86" s="309"/>
      <c r="F86" s="309"/>
      <c r="G86" s="306"/>
      <c r="H86" s="335"/>
      <c r="I86" s="306"/>
      <c r="J86" s="653">
        <v>0</v>
      </c>
      <c r="K86" s="654"/>
      <c r="L86" s="314"/>
      <c r="M86" s="653">
        <v>0</v>
      </c>
      <c r="N86" s="654"/>
      <c r="O86" s="314"/>
      <c r="P86" s="653">
        <v>0</v>
      </c>
      <c r="Q86" s="654"/>
      <c r="R86" s="314"/>
      <c r="S86" s="653">
        <v>0</v>
      </c>
      <c r="T86" s="654"/>
      <c r="U86" s="314"/>
      <c r="V86" s="653">
        <v>0</v>
      </c>
      <c r="W86" s="654"/>
      <c r="X86" s="314"/>
      <c r="Y86" s="653">
        <v>0</v>
      </c>
      <c r="Z86" s="654"/>
      <c r="AA86" s="314"/>
      <c r="AB86" s="653"/>
      <c r="AC86" s="654"/>
    </row>
    <row r="87" spans="1:29" ht="21" x14ac:dyDescent="0.25">
      <c r="A87" s="296"/>
      <c r="B87" s="306" t="s">
        <v>227</v>
      </c>
      <c r="C87" s="306"/>
      <c r="D87" s="306"/>
      <c r="E87" s="309"/>
      <c r="F87" s="309"/>
      <c r="G87" s="306"/>
      <c r="H87" s="335"/>
      <c r="I87" s="306"/>
      <c r="J87" s="653">
        <v>0</v>
      </c>
      <c r="K87" s="654"/>
      <c r="L87" s="314"/>
      <c r="M87" s="653">
        <v>0</v>
      </c>
      <c r="N87" s="654"/>
      <c r="O87" s="314"/>
      <c r="P87" s="653">
        <v>0</v>
      </c>
      <c r="Q87" s="654"/>
      <c r="R87" s="314"/>
      <c r="S87" s="653">
        <v>0</v>
      </c>
      <c r="T87" s="654"/>
      <c r="U87" s="314"/>
      <c r="V87" s="653">
        <v>0</v>
      </c>
      <c r="W87" s="654"/>
      <c r="X87" s="314"/>
      <c r="Y87" s="653">
        <v>0</v>
      </c>
      <c r="Z87" s="654"/>
      <c r="AA87" s="314"/>
      <c r="AB87" s="653"/>
      <c r="AC87" s="654"/>
    </row>
    <row r="88" spans="1:29" ht="21.6" thickBot="1" x14ac:dyDescent="0.3">
      <c r="A88" s="352" t="s">
        <v>228</v>
      </c>
      <c r="B88" s="306"/>
      <c r="C88" s="306"/>
      <c r="D88" s="306"/>
      <c r="E88" s="353"/>
      <c r="F88" s="353"/>
      <c r="G88" s="338"/>
      <c r="H88" s="339"/>
      <c r="I88" s="306"/>
      <c r="J88" s="658"/>
      <c r="K88" s="659"/>
      <c r="L88" s="314"/>
      <c r="M88" s="658"/>
      <c r="N88" s="659"/>
      <c r="O88" s="314"/>
      <c r="P88" s="658"/>
      <c r="Q88" s="659"/>
      <c r="R88" s="314"/>
      <c r="S88" s="658"/>
      <c r="T88" s="659"/>
      <c r="U88" s="314"/>
      <c r="V88" s="658"/>
      <c r="W88" s="659"/>
      <c r="X88" s="314"/>
      <c r="Y88" s="658">
        <v>0</v>
      </c>
      <c r="Z88" s="659"/>
      <c r="AA88" s="314"/>
      <c r="AB88" s="653"/>
      <c r="AC88" s="654"/>
    </row>
    <row r="89" spans="1:29" ht="21.6" thickBot="1" x14ac:dyDescent="0.3">
      <c r="A89" s="348" t="s">
        <v>229</v>
      </c>
      <c r="B89" s="649" t="s">
        <v>230</v>
      </c>
      <c r="C89" s="649"/>
      <c r="D89" s="649"/>
      <c r="E89" s="649"/>
      <c r="F89" s="649"/>
      <c r="G89" s="649"/>
      <c r="H89" s="650"/>
      <c r="I89" s="306"/>
      <c r="J89" s="676" t="s">
        <v>155</v>
      </c>
      <c r="K89" s="677"/>
      <c r="L89" s="314"/>
      <c r="M89" s="676" t="s">
        <v>156</v>
      </c>
      <c r="N89" s="677"/>
      <c r="O89" s="314"/>
      <c r="P89" s="676" t="s">
        <v>157</v>
      </c>
      <c r="Q89" s="677"/>
      <c r="R89" s="314"/>
      <c r="S89" s="676" t="s">
        <v>158</v>
      </c>
      <c r="T89" s="677"/>
      <c r="U89" s="314"/>
      <c r="V89" s="676" t="s">
        <v>159</v>
      </c>
      <c r="W89" s="677"/>
      <c r="X89" s="314"/>
      <c r="Y89" s="676" t="s">
        <v>160</v>
      </c>
      <c r="Z89" s="677"/>
      <c r="AA89" s="314"/>
      <c r="AB89" s="651" t="s">
        <v>161</v>
      </c>
      <c r="AC89" s="652"/>
    </row>
    <row r="90" spans="1:29" ht="21" x14ac:dyDescent="0.25">
      <c r="A90" s="694" t="s">
        <v>231</v>
      </c>
      <c r="B90" s="695"/>
      <c r="C90" s="695"/>
      <c r="D90" s="695"/>
      <c r="E90" s="695"/>
      <c r="F90" s="695"/>
      <c r="G90" s="695"/>
      <c r="H90" s="696"/>
      <c r="I90" s="306"/>
      <c r="J90" s="697">
        <v>0</v>
      </c>
      <c r="K90" s="698"/>
      <c r="L90" s="314"/>
      <c r="M90" s="697">
        <v>0</v>
      </c>
      <c r="N90" s="698"/>
      <c r="O90" s="314"/>
      <c r="P90" s="697">
        <v>0</v>
      </c>
      <c r="Q90" s="698"/>
      <c r="R90" s="314"/>
      <c r="S90" s="697">
        <v>0</v>
      </c>
      <c r="T90" s="698"/>
      <c r="U90" s="314"/>
      <c r="V90" s="697">
        <v>0</v>
      </c>
      <c r="W90" s="698"/>
      <c r="X90" s="314"/>
      <c r="Y90" s="697">
        <v>0</v>
      </c>
      <c r="Z90" s="698"/>
      <c r="AA90" s="314"/>
      <c r="AB90" s="682"/>
      <c r="AC90" s="683"/>
    </row>
    <row r="91" spans="1:29" ht="21" x14ac:dyDescent="0.25">
      <c r="A91" s="689" t="s">
        <v>232</v>
      </c>
      <c r="B91" s="690"/>
      <c r="C91" s="690"/>
      <c r="D91" s="690"/>
      <c r="E91" s="690"/>
      <c r="F91" s="690"/>
      <c r="G91" s="690"/>
      <c r="H91" s="691"/>
      <c r="I91" s="306"/>
      <c r="J91" s="692">
        <v>0</v>
      </c>
      <c r="K91" s="693"/>
      <c r="L91" s="314"/>
      <c r="M91" s="653">
        <v>0</v>
      </c>
      <c r="N91" s="654"/>
      <c r="O91" s="314"/>
      <c r="P91" s="653">
        <v>0</v>
      </c>
      <c r="Q91" s="654"/>
      <c r="R91" s="314"/>
      <c r="S91" s="653">
        <v>0</v>
      </c>
      <c r="T91" s="654"/>
      <c r="U91" s="314"/>
      <c r="V91" s="653">
        <v>0</v>
      </c>
      <c r="W91" s="654"/>
      <c r="X91" s="314"/>
      <c r="Y91" s="653">
        <v>0</v>
      </c>
      <c r="Z91" s="654"/>
      <c r="AA91" s="314"/>
      <c r="AB91" s="653"/>
      <c r="AC91" s="654"/>
    </row>
    <row r="92" spans="1:29" ht="21.6" thickBot="1" x14ac:dyDescent="0.3">
      <c r="A92" s="684" t="s">
        <v>233</v>
      </c>
      <c r="B92" s="685"/>
      <c r="C92" s="685"/>
      <c r="D92" s="685"/>
      <c r="E92" s="685"/>
      <c r="F92" s="685"/>
      <c r="G92" s="685"/>
      <c r="H92" s="686"/>
      <c r="I92" s="306"/>
      <c r="J92" s="687">
        <v>0</v>
      </c>
      <c r="K92" s="688"/>
      <c r="L92" s="314"/>
      <c r="M92" s="667">
        <v>0</v>
      </c>
      <c r="N92" s="668"/>
      <c r="O92" s="314"/>
      <c r="P92" s="667">
        <v>0</v>
      </c>
      <c r="Q92" s="668"/>
      <c r="R92" s="314"/>
      <c r="S92" s="667">
        <v>0</v>
      </c>
      <c r="T92" s="668"/>
      <c r="U92" s="314"/>
      <c r="V92" s="667">
        <v>0</v>
      </c>
      <c r="W92" s="668"/>
      <c r="X92" s="314"/>
      <c r="Y92" s="653">
        <v>0</v>
      </c>
      <c r="Z92" s="654"/>
      <c r="AA92" s="314"/>
      <c r="AB92" s="667"/>
      <c r="AC92" s="668"/>
    </row>
    <row r="93" spans="1:29" ht="21.6" thickBot="1" x14ac:dyDescent="0.3">
      <c r="A93" s="327" t="s">
        <v>234</v>
      </c>
      <c r="B93" s="649" t="s">
        <v>235</v>
      </c>
      <c r="C93" s="649"/>
      <c r="D93" s="649"/>
      <c r="E93" s="649"/>
      <c r="F93" s="649"/>
      <c r="G93" s="649"/>
      <c r="H93" s="650"/>
      <c r="I93" s="306"/>
      <c r="J93" s="680" t="s">
        <v>155</v>
      </c>
      <c r="K93" s="681"/>
      <c r="L93" s="363"/>
      <c r="M93" s="680" t="s">
        <v>156</v>
      </c>
      <c r="N93" s="681"/>
      <c r="O93" s="363"/>
      <c r="P93" s="680" t="s">
        <v>157</v>
      </c>
      <c r="Q93" s="681"/>
      <c r="R93" s="363"/>
      <c r="S93" s="680" t="s">
        <v>158</v>
      </c>
      <c r="T93" s="681"/>
      <c r="U93" s="363"/>
      <c r="V93" s="680" t="s">
        <v>159</v>
      </c>
      <c r="W93" s="681"/>
      <c r="X93" s="314"/>
      <c r="Y93" s="651" t="s">
        <v>160</v>
      </c>
      <c r="Z93" s="652"/>
      <c r="AA93" s="314"/>
      <c r="AB93" s="643" t="s">
        <v>161</v>
      </c>
      <c r="AC93" s="645"/>
    </row>
    <row r="94" spans="1:29" ht="21.6" thickBot="1" x14ac:dyDescent="0.3">
      <c r="A94" s="334" t="s">
        <v>236</v>
      </c>
      <c r="B94" s="306"/>
      <c r="C94" s="306"/>
      <c r="D94" s="306"/>
      <c r="E94" s="306"/>
      <c r="F94" s="306"/>
      <c r="G94" s="306"/>
      <c r="H94" s="335"/>
      <c r="I94" s="306"/>
      <c r="J94" s="376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8"/>
      <c r="X94" s="314"/>
      <c r="Y94" s="682">
        <v>0</v>
      </c>
      <c r="Z94" s="683"/>
      <c r="AA94" s="314"/>
      <c r="AB94" s="647"/>
      <c r="AC94" s="648"/>
    </row>
    <row r="95" spans="1:29" ht="21.6" thickBot="1" x14ac:dyDescent="0.3">
      <c r="A95" s="327" t="s">
        <v>237</v>
      </c>
      <c r="B95" s="649" t="s">
        <v>238</v>
      </c>
      <c r="C95" s="649"/>
      <c r="D95" s="649"/>
      <c r="E95" s="649"/>
      <c r="F95" s="649"/>
      <c r="G95" s="649"/>
      <c r="H95" s="650"/>
      <c r="I95" s="306"/>
      <c r="J95" s="676" t="s">
        <v>155</v>
      </c>
      <c r="K95" s="677"/>
      <c r="L95" s="314"/>
      <c r="M95" s="676" t="s">
        <v>156</v>
      </c>
      <c r="N95" s="677"/>
      <c r="O95" s="314"/>
      <c r="P95" s="676" t="s">
        <v>157</v>
      </c>
      <c r="Q95" s="677"/>
      <c r="R95" s="314"/>
      <c r="S95" s="676" t="s">
        <v>158</v>
      </c>
      <c r="T95" s="677"/>
      <c r="U95" s="314"/>
      <c r="V95" s="676" t="s">
        <v>159</v>
      </c>
      <c r="W95" s="677"/>
      <c r="X95" s="314"/>
      <c r="Y95" s="651" t="s">
        <v>160</v>
      </c>
      <c r="Z95" s="652"/>
      <c r="AA95" s="314"/>
      <c r="AB95" s="651" t="s">
        <v>161</v>
      </c>
      <c r="AC95" s="652"/>
    </row>
    <row r="96" spans="1:29" ht="21" x14ac:dyDescent="0.25">
      <c r="A96" s="341" t="s">
        <v>239</v>
      </c>
      <c r="B96" s="306"/>
      <c r="C96" s="306"/>
      <c r="D96" s="306"/>
      <c r="E96" s="309"/>
      <c r="F96" s="309"/>
      <c r="G96" s="309"/>
      <c r="H96" s="342"/>
      <c r="I96" s="306"/>
      <c r="J96" s="672">
        <v>0</v>
      </c>
      <c r="K96" s="673"/>
      <c r="L96" s="314"/>
      <c r="M96" s="672">
        <v>0</v>
      </c>
      <c r="N96" s="673"/>
      <c r="O96" s="314"/>
      <c r="P96" s="672">
        <v>0</v>
      </c>
      <c r="Q96" s="673"/>
      <c r="R96" s="314"/>
      <c r="S96" s="672">
        <v>0</v>
      </c>
      <c r="T96" s="673"/>
      <c r="U96" s="314"/>
      <c r="V96" s="672">
        <v>0</v>
      </c>
      <c r="W96" s="673"/>
      <c r="X96" s="314"/>
      <c r="Y96" s="672">
        <v>0</v>
      </c>
      <c r="Z96" s="673"/>
      <c r="AA96" s="314"/>
      <c r="AB96" s="674"/>
      <c r="AC96" s="675"/>
    </row>
    <row r="97" spans="1:29" ht="21" x14ac:dyDescent="0.25">
      <c r="A97" s="379"/>
      <c r="B97" s="655" t="s">
        <v>240</v>
      </c>
      <c r="C97" s="655"/>
      <c r="D97" s="655"/>
      <c r="E97" s="655"/>
      <c r="F97" s="655"/>
      <c r="G97" s="655"/>
      <c r="H97" s="656"/>
      <c r="I97" s="306"/>
      <c r="J97" s="653">
        <v>0</v>
      </c>
      <c r="K97" s="654"/>
      <c r="L97" s="314"/>
      <c r="M97" s="653">
        <v>0</v>
      </c>
      <c r="N97" s="654"/>
      <c r="O97" s="314"/>
      <c r="P97" s="653">
        <v>0</v>
      </c>
      <c r="Q97" s="654"/>
      <c r="R97" s="314"/>
      <c r="S97" s="653">
        <v>0</v>
      </c>
      <c r="T97" s="654"/>
      <c r="U97" s="314"/>
      <c r="V97" s="653">
        <v>0</v>
      </c>
      <c r="W97" s="654"/>
      <c r="X97" s="314"/>
      <c r="Y97" s="653">
        <v>0</v>
      </c>
      <c r="Z97" s="654"/>
      <c r="AA97" s="314"/>
      <c r="AB97" s="653"/>
      <c r="AC97" s="654"/>
    </row>
    <row r="98" spans="1:29" ht="21.6" thickBot="1" x14ac:dyDescent="0.3">
      <c r="A98" s="379"/>
      <c r="B98" s="678" t="s">
        <v>241</v>
      </c>
      <c r="C98" s="678"/>
      <c r="D98" s="678"/>
      <c r="E98" s="678"/>
      <c r="F98" s="678"/>
      <c r="G98" s="678"/>
      <c r="H98" s="679"/>
      <c r="I98" s="306"/>
      <c r="J98" s="653">
        <v>0</v>
      </c>
      <c r="K98" s="654"/>
      <c r="L98" s="314"/>
      <c r="M98" s="653">
        <v>0</v>
      </c>
      <c r="N98" s="654"/>
      <c r="O98" s="314"/>
      <c r="P98" s="653">
        <v>0</v>
      </c>
      <c r="Q98" s="654"/>
      <c r="R98" s="314"/>
      <c r="S98" s="653">
        <v>0</v>
      </c>
      <c r="T98" s="654"/>
      <c r="U98" s="314"/>
      <c r="V98" s="653">
        <v>0</v>
      </c>
      <c r="W98" s="654"/>
      <c r="X98" s="314"/>
      <c r="Y98" s="653">
        <v>0</v>
      </c>
      <c r="Z98" s="654"/>
      <c r="AA98" s="314"/>
      <c r="AB98" s="667"/>
      <c r="AC98" s="668"/>
    </row>
    <row r="99" spans="1:29" ht="21.6" thickBot="1" x14ac:dyDescent="0.3">
      <c r="A99" s="327" t="s">
        <v>242</v>
      </c>
      <c r="B99" s="649" t="s">
        <v>243</v>
      </c>
      <c r="C99" s="649"/>
      <c r="D99" s="649"/>
      <c r="E99" s="649"/>
      <c r="F99" s="649"/>
      <c r="G99" s="649"/>
      <c r="H99" s="650"/>
      <c r="I99" s="306"/>
      <c r="J99" s="651" t="s">
        <v>155</v>
      </c>
      <c r="K99" s="652"/>
      <c r="L99" s="314"/>
      <c r="M99" s="651" t="s">
        <v>156</v>
      </c>
      <c r="N99" s="652"/>
      <c r="O99" s="314"/>
      <c r="P99" s="651" t="s">
        <v>157</v>
      </c>
      <c r="Q99" s="652"/>
      <c r="R99" s="314"/>
      <c r="S99" s="651" t="s">
        <v>158</v>
      </c>
      <c r="T99" s="652"/>
      <c r="U99" s="314"/>
      <c r="V99" s="651" t="s">
        <v>159</v>
      </c>
      <c r="W99" s="652"/>
      <c r="X99" s="314"/>
      <c r="Y99" s="651" t="s">
        <v>160</v>
      </c>
      <c r="Z99" s="652"/>
      <c r="AA99" s="314"/>
      <c r="AB99" s="651" t="s">
        <v>161</v>
      </c>
      <c r="AC99" s="652"/>
    </row>
    <row r="100" spans="1:29" ht="21" x14ac:dyDescent="0.25">
      <c r="A100" s="664" t="s">
        <v>244</v>
      </c>
      <c r="B100" s="665"/>
      <c r="C100" s="665"/>
      <c r="D100" s="665"/>
      <c r="E100" s="665"/>
      <c r="F100" s="665"/>
      <c r="G100" s="665"/>
      <c r="H100" s="666"/>
      <c r="I100" s="306"/>
      <c r="J100" s="672">
        <v>0</v>
      </c>
      <c r="K100" s="673"/>
      <c r="L100" s="314"/>
      <c r="M100" s="672">
        <v>0</v>
      </c>
      <c r="N100" s="673"/>
      <c r="O100" s="314"/>
      <c r="P100" s="672">
        <v>0</v>
      </c>
      <c r="Q100" s="673"/>
      <c r="R100" s="314"/>
      <c r="S100" s="672">
        <v>0</v>
      </c>
      <c r="T100" s="673"/>
      <c r="U100" s="314"/>
      <c r="V100" s="672">
        <v>0</v>
      </c>
      <c r="W100" s="673"/>
      <c r="X100" s="314"/>
      <c r="Y100" s="672">
        <v>0</v>
      </c>
      <c r="Z100" s="673"/>
      <c r="AA100" s="314"/>
      <c r="AB100" s="674"/>
      <c r="AC100" s="675"/>
    </row>
    <row r="101" spans="1:29" ht="21" x14ac:dyDescent="0.25">
      <c r="A101" s="379"/>
      <c r="B101" s="655" t="s">
        <v>245</v>
      </c>
      <c r="C101" s="655"/>
      <c r="D101" s="655"/>
      <c r="E101" s="655"/>
      <c r="F101" s="655"/>
      <c r="G101" s="655"/>
      <c r="H101" s="656"/>
      <c r="I101" s="306"/>
      <c r="J101" s="653">
        <v>0</v>
      </c>
      <c r="K101" s="654"/>
      <c r="L101" s="314"/>
      <c r="M101" s="653">
        <v>0</v>
      </c>
      <c r="N101" s="654"/>
      <c r="O101" s="314"/>
      <c r="P101" s="653">
        <v>0</v>
      </c>
      <c r="Q101" s="654"/>
      <c r="R101" s="314"/>
      <c r="S101" s="653">
        <v>0</v>
      </c>
      <c r="T101" s="654"/>
      <c r="U101" s="314"/>
      <c r="V101" s="653">
        <v>0</v>
      </c>
      <c r="W101" s="654"/>
      <c r="X101" s="314"/>
      <c r="Y101" s="653">
        <v>0</v>
      </c>
      <c r="Z101" s="654"/>
      <c r="AA101" s="314"/>
      <c r="AB101" s="653"/>
      <c r="AC101" s="654"/>
    </row>
    <row r="102" spans="1:29" ht="21" x14ac:dyDescent="0.25">
      <c r="A102" s="379"/>
      <c r="B102" s="655" t="s">
        <v>246</v>
      </c>
      <c r="C102" s="655"/>
      <c r="D102" s="655"/>
      <c r="E102" s="655"/>
      <c r="F102" s="655"/>
      <c r="G102" s="655"/>
      <c r="H102" s="656"/>
      <c r="I102" s="306"/>
      <c r="J102" s="653">
        <v>0</v>
      </c>
      <c r="K102" s="654"/>
      <c r="L102" s="314"/>
      <c r="M102" s="653">
        <v>0</v>
      </c>
      <c r="N102" s="654"/>
      <c r="O102" s="314"/>
      <c r="P102" s="653">
        <v>0</v>
      </c>
      <c r="Q102" s="654"/>
      <c r="R102" s="314"/>
      <c r="S102" s="653">
        <v>0</v>
      </c>
      <c r="T102" s="654"/>
      <c r="U102" s="314"/>
      <c r="V102" s="653">
        <v>0</v>
      </c>
      <c r="W102" s="654"/>
      <c r="X102" s="314"/>
      <c r="Y102" s="653">
        <v>0</v>
      </c>
      <c r="Z102" s="654"/>
      <c r="AA102" s="314"/>
      <c r="AB102" s="653"/>
      <c r="AC102" s="654"/>
    </row>
    <row r="103" spans="1:29" ht="21.6" thickBot="1" x14ac:dyDescent="0.3">
      <c r="A103" s="669" t="s">
        <v>247</v>
      </c>
      <c r="B103" s="670"/>
      <c r="C103" s="670"/>
      <c r="D103" s="670"/>
      <c r="E103" s="670"/>
      <c r="F103" s="670"/>
      <c r="G103" s="670"/>
      <c r="H103" s="671"/>
      <c r="I103" s="306"/>
      <c r="J103" s="653">
        <v>0</v>
      </c>
      <c r="K103" s="654"/>
      <c r="L103" s="314"/>
      <c r="M103" s="653">
        <v>0</v>
      </c>
      <c r="N103" s="654"/>
      <c r="O103" s="314"/>
      <c r="P103" s="653">
        <v>0</v>
      </c>
      <c r="Q103" s="654"/>
      <c r="R103" s="314"/>
      <c r="S103" s="653">
        <v>0</v>
      </c>
      <c r="T103" s="654"/>
      <c r="U103" s="314"/>
      <c r="V103" s="653">
        <v>0</v>
      </c>
      <c r="W103" s="654"/>
      <c r="X103" s="314"/>
      <c r="Y103" s="653">
        <v>0</v>
      </c>
      <c r="Z103" s="654"/>
      <c r="AA103" s="314"/>
      <c r="AB103" s="667"/>
      <c r="AC103" s="668"/>
    </row>
    <row r="104" spans="1:29" ht="21.6" thickBot="1" x14ac:dyDescent="0.3">
      <c r="A104" s="327" t="s">
        <v>248</v>
      </c>
      <c r="B104" s="649" t="s">
        <v>249</v>
      </c>
      <c r="C104" s="649"/>
      <c r="D104" s="649"/>
      <c r="E104" s="649"/>
      <c r="F104" s="649"/>
      <c r="G104" s="649"/>
      <c r="H104" s="650"/>
      <c r="I104" s="306"/>
      <c r="J104" s="651" t="s">
        <v>155</v>
      </c>
      <c r="K104" s="652"/>
      <c r="L104" s="314"/>
      <c r="M104" s="651" t="s">
        <v>156</v>
      </c>
      <c r="N104" s="652"/>
      <c r="O104" s="314"/>
      <c r="P104" s="651" t="s">
        <v>157</v>
      </c>
      <c r="Q104" s="652"/>
      <c r="R104" s="314"/>
      <c r="S104" s="651" t="s">
        <v>158</v>
      </c>
      <c r="T104" s="652"/>
      <c r="U104" s="314"/>
      <c r="V104" s="651" t="s">
        <v>159</v>
      </c>
      <c r="W104" s="652"/>
      <c r="X104" s="314"/>
      <c r="Y104" s="651" t="s">
        <v>160</v>
      </c>
      <c r="Z104" s="652"/>
      <c r="AA104" s="314"/>
      <c r="AB104" s="651" t="s">
        <v>161</v>
      </c>
      <c r="AC104" s="652"/>
    </row>
    <row r="105" spans="1:29" ht="21" x14ac:dyDescent="0.25">
      <c r="A105" s="664" t="s">
        <v>250</v>
      </c>
      <c r="B105" s="665"/>
      <c r="C105" s="665"/>
      <c r="D105" s="665"/>
      <c r="E105" s="665"/>
      <c r="F105" s="665"/>
      <c r="G105" s="665"/>
      <c r="H105" s="666"/>
      <c r="I105" s="306"/>
      <c r="J105" s="660">
        <v>0</v>
      </c>
      <c r="K105" s="661"/>
      <c r="L105" s="314"/>
      <c r="M105" s="660">
        <v>0</v>
      </c>
      <c r="N105" s="661"/>
      <c r="O105" s="314"/>
      <c r="P105" s="660">
        <v>0</v>
      </c>
      <c r="Q105" s="661"/>
      <c r="R105" s="314"/>
      <c r="S105" s="660">
        <v>0</v>
      </c>
      <c r="T105" s="661"/>
      <c r="U105" s="314"/>
      <c r="V105" s="660">
        <v>0</v>
      </c>
      <c r="W105" s="661"/>
      <c r="X105" s="314"/>
      <c r="Y105" s="660">
        <v>0</v>
      </c>
      <c r="Z105" s="661"/>
      <c r="AA105" s="314"/>
      <c r="AB105" s="662"/>
      <c r="AC105" s="662"/>
    </row>
    <row r="106" spans="1:29" ht="21" x14ac:dyDescent="0.25">
      <c r="A106" s="379"/>
      <c r="B106" s="655" t="s">
        <v>251</v>
      </c>
      <c r="C106" s="655"/>
      <c r="D106" s="655"/>
      <c r="E106" s="655"/>
      <c r="F106" s="655"/>
      <c r="G106" s="655"/>
      <c r="H106" s="656"/>
      <c r="I106" s="306"/>
      <c r="J106" s="653">
        <v>0</v>
      </c>
      <c r="K106" s="654"/>
      <c r="L106" s="314"/>
      <c r="M106" s="653">
        <v>0</v>
      </c>
      <c r="N106" s="654"/>
      <c r="O106" s="314"/>
      <c r="P106" s="653">
        <v>0</v>
      </c>
      <c r="Q106" s="654"/>
      <c r="R106" s="314"/>
      <c r="S106" s="653">
        <v>0</v>
      </c>
      <c r="T106" s="654"/>
      <c r="U106" s="314"/>
      <c r="V106" s="653">
        <v>0</v>
      </c>
      <c r="W106" s="654"/>
      <c r="X106" s="314"/>
      <c r="Y106" s="653">
        <v>0</v>
      </c>
      <c r="Z106" s="654"/>
      <c r="AA106" s="314"/>
      <c r="AB106" s="657"/>
      <c r="AC106" s="657"/>
    </row>
    <row r="107" spans="1:29" ht="21.6" thickBot="1" x14ac:dyDescent="0.3">
      <c r="A107" s="379"/>
      <c r="B107" s="655" t="s">
        <v>252</v>
      </c>
      <c r="C107" s="655"/>
      <c r="D107" s="655"/>
      <c r="E107" s="655"/>
      <c r="F107" s="655"/>
      <c r="G107" s="655"/>
      <c r="H107" s="656"/>
      <c r="I107" s="306"/>
      <c r="J107" s="653">
        <v>0</v>
      </c>
      <c r="K107" s="654"/>
      <c r="L107" s="314"/>
      <c r="M107" s="653">
        <v>0</v>
      </c>
      <c r="N107" s="654"/>
      <c r="O107" s="314"/>
      <c r="P107" s="653">
        <v>0</v>
      </c>
      <c r="Q107" s="654"/>
      <c r="R107" s="314"/>
      <c r="S107" s="653">
        <v>0</v>
      </c>
      <c r="T107" s="654"/>
      <c r="U107" s="314"/>
      <c r="V107" s="653">
        <v>0</v>
      </c>
      <c r="W107" s="654"/>
      <c r="X107" s="314"/>
      <c r="Y107" s="658">
        <v>0</v>
      </c>
      <c r="Z107" s="659"/>
      <c r="AA107" s="314"/>
      <c r="AB107" s="663"/>
      <c r="AC107" s="663"/>
    </row>
    <row r="108" spans="1:29" ht="21.6" thickBot="1" x14ac:dyDescent="0.3">
      <c r="A108" s="327" t="s">
        <v>253</v>
      </c>
      <c r="B108" s="649" t="s">
        <v>254</v>
      </c>
      <c r="C108" s="649"/>
      <c r="D108" s="649"/>
      <c r="E108" s="649"/>
      <c r="F108" s="649"/>
      <c r="G108" s="649"/>
      <c r="H108" s="650"/>
      <c r="I108" s="306"/>
      <c r="J108" s="651" t="s">
        <v>155</v>
      </c>
      <c r="K108" s="652"/>
      <c r="L108" s="314"/>
      <c r="M108" s="651" t="s">
        <v>156</v>
      </c>
      <c r="N108" s="652"/>
      <c r="O108" s="314"/>
      <c r="P108" s="651" t="s">
        <v>157</v>
      </c>
      <c r="Q108" s="652"/>
      <c r="R108" s="314"/>
      <c r="S108" s="651" t="s">
        <v>158</v>
      </c>
      <c r="T108" s="652"/>
      <c r="U108" s="314"/>
      <c r="V108" s="651" t="s">
        <v>159</v>
      </c>
      <c r="W108" s="652"/>
      <c r="X108" s="314"/>
      <c r="Y108" s="651" t="s">
        <v>160</v>
      </c>
      <c r="Z108" s="652"/>
      <c r="AA108" s="314"/>
      <c r="AB108" s="643" t="s">
        <v>161</v>
      </c>
      <c r="AC108" s="645"/>
    </row>
    <row r="109" spans="1:29" ht="21.6" thickBot="1" x14ac:dyDescent="0.3">
      <c r="A109" s="627" t="s">
        <v>255</v>
      </c>
      <c r="B109" s="628"/>
      <c r="C109" s="628"/>
      <c r="D109" s="628"/>
      <c r="E109" s="628"/>
      <c r="F109" s="628"/>
      <c r="G109" s="628"/>
      <c r="H109" s="629"/>
      <c r="I109" s="306"/>
      <c r="J109" s="653">
        <v>0</v>
      </c>
      <c r="K109" s="654"/>
      <c r="L109" s="314"/>
      <c r="M109" s="653">
        <v>0</v>
      </c>
      <c r="N109" s="654"/>
      <c r="O109" s="314"/>
      <c r="P109" s="653">
        <v>0</v>
      </c>
      <c r="Q109" s="654"/>
      <c r="R109" s="314"/>
      <c r="S109" s="653">
        <v>0</v>
      </c>
      <c r="T109" s="654"/>
      <c r="U109" s="314"/>
      <c r="V109" s="653">
        <v>0</v>
      </c>
      <c r="W109" s="654"/>
      <c r="X109" s="314"/>
      <c r="Y109" s="653">
        <v>0</v>
      </c>
      <c r="Z109" s="654"/>
      <c r="AA109" s="314"/>
      <c r="AB109" s="647"/>
      <c r="AC109" s="648"/>
    </row>
    <row r="110" spans="1:29" ht="21.6" thickBot="1" x14ac:dyDescent="0.3">
      <c r="A110" s="327" t="s">
        <v>256</v>
      </c>
      <c r="B110" s="649" t="s">
        <v>257</v>
      </c>
      <c r="C110" s="649"/>
      <c r="D110" s="649"/>
      <c r="E110" s="649"/>
      <c r="F110" s="649"/>
      <c r="G110" s="649"/>
      <c r="H110" s="650"/>
      <c r="I110" s="306"/>
      <c r="J110" s="651" t="s">
        <v>155</v>
      </c>
      <c r="K110" s="652"/>
      <c r="L110" s="314"/>
      <c r="M110" s="651" t="s">
        <v>156</v>
      </c>
      <c r="N110" s="652"/>
      <c r="O110" s="314"/>
      <c r="P110" s="651" t="s">
        <v>157</v>
      </c>
      <c r="Q110" s="652"/>
      <c r="R110" s="314"/>
      <c r="S110" s="651" t="s">
        <v>158</v>
      </c>
      <c r="T110" s="652"/>
      <c r="U110" s="314"/>
      <c r="V110" s="651" t="s">
        <v>159</v>
      </c>
      <c r="W110" s="652"/>
      <c r="X110" s="314"/>
      <c r="Y110" s="651" t="s">
        <v>160</v>
      </c>
      <c r="Z110" s="652"/>
      <c r="AA110" s="314"/>
      <c r="AB110" s="643" t="s">
        <v>161</v>
      </c>
      <c r="AC110" s="645"/>
    </row>
    <row r="111" spans="1:29" ht="21.6" thickBot="1" x14ac:dyDescent="0.3">
      <c r="A111" s="380" t="s">
        <v>258</v>
      </c>
      <c r="B111" s="381"/>
      <c r="C111" s="381"/>
      <c r="D111" s="381"/>
      <c r="E111" s="381"/>
      <c r="F111" s="381"/>
      <c r="G111" s="381"/>
      <c r="H111" s="382"/>
      <c r="I111" s="306"/>
      <c r="J111" s="653"/>
      <c r="K111" s="654"/>
      <c r="L111" s="314"/>
      <c r="M111" s="653"/>
      <c r="N111" s="654"/>
      <c r="O111" s="314"/>
      <c r="P111" s="653"/>
      <c r="Q111" s="654"/>
      <c r="R111" s="314"/>
      <c r="S111" s="653"/>
      <c r="T111" s="654"/>
      <c r="U111" s="314"/>
      <c r="V111" s="653"/>
      <c r="W111" s="654"/>
      <c r="X111" s="314"/>
      <c r="Y111" s="653">
        <v>0</v>
      </c>
      <c r="Z111" s="654"/>
      <c r="AA111" s="314"/>
      <c r="AB111" s="647"/>
      <c r="AC111" s="648"/>
    </row>
    <row r="112" spans="1:29" ht="21.6" thickBot="1" x14ac:dyDescent="0.3">
      <c r="A112" s="327" t="s">
        <v>259</v>
      </c>
      <c r="B112" s="649" t="s">
        <v>260</v>
      </c>
      <c r="C112" s="649"/>
      <c r="D112" s="649"/>
      <c r="E112" s="649"/>
      <c r="F112" s="649"/>
      <c r="G112" s="649"/>
      <c r="H112" s="650"/>
      <c r="I112" s="306"/>
      <c r="J112" s="651" t="s">
        <v>155</v>
      </c>
      <c r="K112" s="652"/>
      <c r="L112" s="314"/>
      <c r="M112" s="651" t="s">
        <v>156</v>
      </c>
      <c r="N112" s="652"/>
      <c r="O112" s="314"/>
      <c r="P112" s="651" t="s">
        <v>157</v>
      </c>
      <c r="Q112" s="652"/>
      <c r="R112" s="314"/>
      <c r="S112" s="651" t="s">
        <v>158</v>
      </c>
      <c r="T112" s="652"/>
      <c r="U112" s="314"/>
      <c r="V112" s="651" t="s">
        <v>159</v>
      </c>
      <c r="W112" s="652"/>
      <c r="X112" s="314"/>
      <c r="Y112" s="651" t="s">
        <v>160</v>
      </c>
      <c r="Z112" s="652"/>
      <c r="AA112" s="314"/>
      <c r="AB112" s="643" t="s">
        <v>161</v>
      </c>
      <c r="AC112" s="645"/>
    </row>
    <row r="113" spans="1:29" ht="21.6" thickBot="1" x14ac:dyDescent="0.3">
      <c r="A113" s="627" t="s">
        <v>261</v>
      </c>
      <c r="B113" s="628"/>
      <c r="C113" s="628"/>
      <c r="D113" s="628"/>
      <c r="E113" s="628"/>
      <c r="F113" s="628"/>
      <c r="G113" s="628"/>
      <c r="H113" s="629"/>
      <c r="I113" s="306"/>
      <c r="J113" s="630"/>
      <c r="K113" s="631"/>
      <c r="L113" s="314"/>
      <c r="M113" s="630"/>
      <c r="N113" s="631"/>
      <c r="O113" s="314"/>
      <c r="P113" s="630"/>
      <c r="Q113" s="631"/>
      <c r="R113" s="314"/>
      <c r="S113" s="630"/>
      <c r="T113" s="631"/>
      <c r="U113" s="314"/>
      <c r="V113" s="630"/>
      <c r="W113" s="631"/>
      <c r="X113" s="314"/>
      <c r="Y113" s="630">
        <v>0</v>
      </c>
      <c r="Z113" s="631"/>
      <c r="AA113" s="314"/>
      <c r="AB113" s="632"/>
      <c r="AC113" s="633"/>
    </row>
    <row r="114" spans="1:29" ht="21.6" thickBot="1" x14ac:dyDescent="0.3">
      <c r="A114" s="314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</row>
    <row r="115" spans="1:29" ht="21.6" thickBot="1" x14ac:dyDescent="0.3">
      <c r="A115" s="634" t="s">
        <v>262</v>
      </c>
      <c r="B115" s="637" t="s">
        <v>117</v>
      </c>
      <c r="C115" s="637"/>
      <c r="D115" s="637"/>
      <c r="E115" s="638"/>
      <c r="F115" s="323"/>
      <c r="G115" s="643" t="s">
        <v>118</v>
      </c>
      <c r="H115" s="644"/>
      <c r="I115" s="644"/>
      <c r="J115" s="644"/>
      <c r="K115" s="644"/>
      <c r="L115" s="644"/>
      <c r="M115" s="644"/>
      <c r="N115" s="644"/>
      <c r="O115" s="644"/>
      <c r="P115" s="644"/>
      <c r="Q115" s="644"/>
      <c r="R115" s="644"/>
      <c r="S115" s="644"/>
      <c r="T115" s="644"/>
      <c r="U115" s="644"/>
      <c r="V115" s="644"/>
      <c r="W115" s="644"/>
      <c r="X115" s="644"/>
      <c r="Y115" s="644"/>
      <c r="Z115" s="644"/>
      <c r="AA115" s="644"/>
      <c r="AB115" s="644"/>
      <c r="AC115" s="645"/>
    </row>
    <row r="116" spans="1:29" ht="21.6" thickBot="1" x14ac:dyDescent="0.3">
      <c r="A116" s="635"/>
      <c r="B116" s="639"/>
      <c r="C116" s="639"/>
      <c r="D116" s="639"/>
      <c r="E116" s="640"/>
      <c r="F116" s="323"/>
      <c r="G116" s="643" t="s">
        <v>119</v>
      </c>
      <c r="H116" s="645"/>
      <c r="I116" s="309"/>
      <c r="J116" s="636" t="s">
        <v>120</v>
      </c>
      <c r="K116" s="646"/>
      <c r="L116" s="316"/>
      <c r="M116" s="636" t="s">
        <v>121</v>
      </c>
      <c r="N116" s="646"/>
      <c r="O116" s="316"/>
      <c r="P116" s="636" t="s">
        <v>122</v>
      </c>
      <c r="Q116" s="646"/>
      <c r="R116" s="316"/>
      <c r="S116" s="636" t="s">
        <v>123</v>
      </c>
      <c r="T116" s="646"/>
      <c r="U116" s="316"/>
      <c r="V116" s="636" t="s">
        <v>124</v>
      </c>
      <c r="W116" s="646"/>
      <c r="X116" s="306"/>
      <c r="Y116" s="636" t="s">
        <v>125</v>
      </c>
      <c r="Z116" s="646"/>
      <c r="AA116" s="306"/>
      <c r="AB116" s="636" t="s">
        <v>126</v>
      </c>
      <c r="AC116" s="646"/>
    </row>
    <row r="117" spans="1:29" ht="21.6" thickBot="1" x14ac:dyDescent="0.3">
      <c r="A117" s="636"/>
      <c r="B117" s="641"/>
      <c r="C117" s="641"/>
      <c r="D117" s="641"/>
      <c r="E117" s="642"/>
      <c r="F117" s="323"/>
      <c r="G117" s="383" t="s">
        <v>127</v>
      </c>
      <c r="H117" s="384" t="s">
        <v>128</v>
      </c>
      <c r="I117" s="353"/>
      <c r="J117" s="355" t="s">
        <v>127</v>
      </c>
      <c r="K117" s="356" t="s">
        <v>128</v>
      </c>
      <c r="L117" s="385"/>
      <c r="M117" s="355" t="s">
        <v>127</v>
      </c>
      <c r="N117" s="356" t="s">
        <v>128</v>
      </c>
      <c r="O117" s="385"/>
      <c r="P117" s="355" t="s">
        <v>127</v>
      </c>
      <c r="Q117" s="356" t="s">
        <v>128</v>
      </c>
      <c r="R117" s="386"/>
      <c r="S117" s="355" t="s">
        <v>127</v>
      </c>
      <c r="T117" s="356" t="s">
        <v>128</v>
      </c>
      <c r="U117" s="385"/>
      <c r="V117" s="355" t="s">
        <v>127</v>
      </c>
      <c r="W117" s="356" t="s">
        <v>128</v>
      </c>
      <c r="X117" s="338"/>
      <c r="Y117" s="355" t="s">
        <v>127</v>
      </c>
      <c r="Z117" s="356" t="s">
        <v>128</v>
      </c>
      <c r="AA117" s="338"/>
      <c r="AB117" s="355" t="s">
        <v>127</v>
      </c>
      <c r="AC117" s="356" t="s">
        <v>128</v>
      </c>
    </row>
    <row r="118" spans="1:29" ht="21" x14ac:dyDescent="0.25">
      <c r="A118" s="387" t="s">
        <v>263</v>
      </c>
      <c r="B118" s="333"/>
      <c r="C118" s="332"/>
      <c r="D118" s="332"/>
      <c r="E118" s="333"/>
      <c r="F118" s="306"/>
      <c r="G118" s="388">
        <v>0</v>
      </c>
      <c r="H118" s="389">
        <v>0</v>
      </c>
      <c r="I118" s="314"/>
      <c r="J118" s="388">
        <v>0</v>
      </c>
      <c r="K118" s="389">
        <v>0</v>
      </c>
      <c r="L118" s="314"/>
      <c r="M118" s="388">
        <v>0</v>
      </c>
      <c r="N118" s="389">
        <v>0</v>
      </c>
      <c r="O118" s="314"/>
      <c r="P118" s="388">
        <v>0</v>
      </c>
      <c r="Q118" s="389">
        <v>0</v>
      </c>
      <c r="R118" s="336"/>
      <c r="S118" s="388">
        <v>0</v>
      </c>
      <c r="T118" s="389">
        <v>0</v>
      </c>
      <c r="U118" s="314"/>
      <c r="V118" s="388">
        <v>0</v>
      </c>
      <c r="W118" s="389">
        <v>0</v>
      </c>
      <c r="X118" s="314"/>
      <c r="Y118" s="388">
        <v>0</v>
      </c>
      <c r="Z118" s="389">
        <v>0</v>
      </c>
      <c r="AA118" s="314"/>
      <c r="AB118" s="388">
        <v>0</v>
      </c>
      <c r="AC118" s="389">
        <v>0</v>
      </c>
    </row>
    <row r="119" spans="1:29" ht="21" x14ac:dyDescent="0.25">
      <c r="A119" s="296"/>
      <c r="B119" s="343" t="s">
        <v>264</v>
      </c>
      <c r="C119" s="321"/>
      <c r="D119" s="321"/>
      <c r="E119" s="335"/>
      <c r="F119" s="306"/>
      <c r="G119" s="390">
        <v>0</v>
      </c>
      <c r="H119" s="391">
        <v>0</v>
      </c>
      <c r="I119" s="314"/>
      <c r="J119" s="390">
        <v>0</v>
      </c>
      <c r="K119" s="391">
        <v>0</v>
      </c>
      <c r="L119" s="314"/>
      <c r="M119" s="390">
        <v>0</v>
      </c>
      <c r="N119" s="391">
        <v>0</v>
      </c>
      <c r="O119" s="314"/>
      <c r="P119" s="390">
        <v>0</v>
      </c>
      <c r="Q119" s="391">
        <v>0</v>
      </c>
      <c r="R119" s="336"/>
      <c r="S119" s="390">
        <v>0</v>
      </c>
      <c r="T119" s="391">
        <v>0</v>
      </c>
      <c r="U119" s="314"/>
      <c r="V119" s="390">
        <v>0</v>
      </c>
      <c r="W119" s="391">
        <v>0</v>
      </c>
      <c r="X119" s="314"/>
      <c r="Y119" s="390">
        <v>0</v>
      </c>
      <c r="Z119" s="391">
        <v>0</v>
      </c>
      <c r="AA119" s="314"/>
      <c r="AB119" s="390">
        <v>0</v>
      </c>
      <c r="AC119" s="391">
        <v>0</v>
      </c>
    </row>
    <row r="120" spans="1:29" ht="21" x14ac:dyDescent="0.25">
      <c r="A120" s="296"/>
      <c r="B120" s="343" t="s">
        <v>265</v>
      </c>
      <c r="C120" s="321"/>
      <c r="D120" s="321"/>
      <c r="E120" s="335"/>
      <c r="F120" s="306"/>
      <c r="G120" s="390">
        <v>0</v>
      </c>
      <c r="H120" s="391">
        <v>0</v>
      </c>
      <c r="I120" s="314"/>
      <c r="J120" s="390">
        <v>0</v>
      </c>
      <c r="K120" s="391">
        <v>0</v>
      </c>
      <c r="L120" s="314"/>
      <c r="M120" s="390">
        <v>0</v>
      </c>
      <c r="N120" s="391">
        <v>0</v>
      </c>
      <c r="O120" s="314"/>
      <c r="P120" s="390">
        <v>0</v>
      </c>
      <c r="Q120" s="391">
        <v>0</v>
      </c>
      <c r="R120" s="336"/>
      <c r="S120" s="390">
        <v>0</v>
      </c>
      <c r="T120" s="391">
        <v>0</v>
      </c>
      <c r="U120" s="314"/>
      <c r="V120" s="390">
        <v>0</v>
      </c>
      <c r="W120" s="391">
        <v>0</v>
      </c>
      <c r="X120" s="314"/>
      <c r="Y120" s="390">
        <v>0</v>
      </c>
      <c r="Z120" s="391">
        <v>0</v>
      </c>
      <c r="AA120" s="314"/>
      <c r="AB120" s="390">
        <v>0</v>
      </c>
      <c r="AC120" s="391">
        <v>0</v>
      </c>
    </row>
    <row r="121" spans="1:29" ht="21" x14ac:dyDescent="0.25">
      <c r="A121" s="296"/>
      <c r="B121" s="343" t="s">
        <v>266</v>
      </c>
      <c r="C121" s="321"/>
      <c r="D121" s="321"/>
      <c r="E121" s="335"/>
      <c r="F121" s="306"/>
      <c r="G121" s="390">
        <v>0</v>
      </c>
      <c r="H121" s="391">
        <v>0</v>
      </c>
      <c r="I121" s="314"/>
      <c r="J121" s="390">
        <v>0</v>
      </c>
      <c r="K121" s="391">
        <v>0</v>
      </c>
      <c r="L121" s="314"/>
      <c r="M121" s="390">
        <v>0</v>
      </c>
      <c r="N121" s="391">
        <v>0</v>
      </c>
      <c r="O121" s="314"/>
      <c r="P121" s="390">
        <v>0</v>
      </c>
      <c r="Q121" s="391">
        <v>0</v>
      </c>
      <c r="R121" s="336"/>
      <c r="S121" s="390">
        <v>0</v>
      </c>
      <c r="T121" s="391">
        <v>0</v>
      </c>
      <c r="U121" s="314"/>
      <c r="V121" s="390">
        <v>0</v>
      </c>
      <c r="W121" s="391">
        <v>0</v>
      </c>
      <c r="X121" s="314"/>
      <c r="Y121" s="390">
        <v>0</v>
      </c>
      <c r="Z121" s="391">
        <v>0</v>
      </c>
      <c r="AA121" s="314"/>
      <c r="AB121" s="390">
        <v>0</v>
      </c>
      <c r="AC121" s="391">
        <v>0</v>
      </c>
    </row>
    <row r="122" spans="1:29" ht="21" x14ac:dyDescent="0.25">
      <c r="A122" s="392" t="s">
        <v>267</v>
      </c>
      <c r="B122" s="335"/>
      <c r="C122" s="306"/>
      <c r="D122" s="306"/>
      <c r="E122" s="335"/>
      <c r="F122" s="306"/>
      <c r="G122" s="390">
        <v>0</v>
      </c>
      <c r="H122" s="391">
        <v>0</v>
      </c>
      <c r="I122" s="314"/>
      <c r="J122" s="390">
        <v>0</v>
      </c>
      <c r="K122" s="391">
        <v>0</v>
      </c>
      <c r="L122" s="314"/>
      <c r="M122" s="390">
        <v>0</v>
      </c>
      <c r="N122" s="391">
        <v>0</v>
      </c>
      <c r="O122" s="314"/>
      <c r="P122" s="390">
        <v>0</v>
      </c>
      <c r="Q122" s="391">
        <v>0</v>
      </c>
      <c r="R122" s="336"/>
      <c r="S122" s="390">
        <v>0</v>
      </c>
      <c r="T122" s="391">
        <v>0</v>
      </c>
      <c r="U122" s="314"/>
      <c r="V122" s="390">
        <v>0</v>
      </c>
      <c r="W122" s="391">
        <v>0</v>
      </c>
      <c r="X122" s="314"/>
      <c r="Y122" s="390">
        <v>0</v>
      </c>
      <c r="Z122" s="391">
        <v>0</v>
      </c>
      <c r="AA122" s="314"/>
      <c r="AB122" s="390">
        <v>0</v>
      </c>
      <c r="AC122" s="391">
        <v>0</v>
      </c>
    </row>
    <row r="123" spans="1:29" ht="21" x14ac:dyDescent="0.25">
      <c r="A123" s="297"/>
      <c r="B123" s="343" t="s">
        <v>268</v>
      </c>
      <c r="C123" s="321"/>
      <c r="D123" s="321"/>
      <c r="E123" s="335"/>
      <c r="F123" s="306"/>
      <c r="G123" s="390">
        <v>0</v>
      </c>
      <c r="H123" s="391">
        <v>0</v>
      </c>
      <c r="I123" s="314"/>
      <c r="J123" s="390">
        <v>0</v>
      </c>
      <c r="K123" s="391">
        <v>0</v>
      </c>
      <c r="L123" s="314"/>
      <c r="M123" s="390">
        <v>0</v>
      </c>
      <c r="N123" s="391">
        <v>0</v>
      </c>
      <c r="O123" s="314"/>
      <c r="P123" s="390">
        <v>0</v>
      </c>
      <c r="Q123" s="391">
        <v>0</v>
      </c>
      <c r="R123" s="336"/>
      <c r="S123" s="390">
        <v>0</v>
      </c>
      <c r="T123" s="391">
        <v>0</v>
      </c>
      <c r="U123" s="314"/>
      <c r="V123" s="390">
        <v>0</v>
      </c>
      <c r="W123" s="391">
        <v>0</v>
      </c>
      <c r="X123" s="314"/>
      <c r="Y123" s="390">
        <v>0</v>
      </c>
      <c r="Z123" s="391">
        <v>0</v>
      </c>
      <c r="AA123" s="314"/>
      <c r="AB123" s="390">
        <v>0</v>
      </c>
      <c r="AC123" s="391">
        <v>0</v>
      </c>
    </row>
    <row r="124" spans="1:29" ht="21.6" thickBot="1" x14ac:dyDescent="0.3">
      <c r="A124" s="298"/>
      <c r="B124" s="393" t="s">
        <v>269</v>
      </c>
      <c r="C124" s="394"/>
      <c r="D124" s="394"/>
      <c r="E124" s="339"/>
      <c r="F124" s="306"/>
      <c r="G124" s="395">
        <v>0</v>
      </c>
      <c r="H124" s="396">
        <v>0</v>
      </c>
      <c r="I124" s="397"/>
      <c r="J124" s="346">
        <v>0</v>
      </c>
      <c r="K124" s="347">
        <v>0</v>
      </c>
      <c r="L124" s="397"/>
      <c r="M124" s="346">
        <v>0</v>
      </c>
      <c r="N124" s="347">
        <v>0</v>
      </c>
      <c r="O124" s="397"/>
      <c r="P124" s="346">
        <v>0</v>
      </c>
      <c r="Q124" s="347">
        <v>0</v>
      </c>
      <c r="R124" s="397"/>
      <c r="S124" s="346">
        <v>0</v>
      </c>
      <c r="T124" s="347">
        <v>0</v>
      </c>
      <c r="U124" s="397"/>
      <c r="V124" s="346">
        <v>0</v>
      </c>
      <c r="W124" s="347">
        <v>0</v>
      </c>
      <c r="X124" s="397"/>
      <c r="Y124" s="346">
        <v>0</v>
      </c>
      <c r="Z124" s="347">
        <v>0</v>
      </c>
      <c r="AA124" s="397"/>
      <c r="AB124" s="346">
        <v>0</v>
      </c>
      <c r="AC124" s="347">
        <v>0</v>
      </c>
    </row>
    <row r="125" spans="1:29" ht="18" x14ac:dyDescent="0.25">
      <c r="A125" s="294"/>
      <c r="B125" s="398"/>
      <c r="C125" s="398"/>
      <c r="D125" s="398"/>
      <c r="E125" s="399"/>
      <c r="F125" s="399"/>
      <c r="G125" s="400"/>
      <c r="H125" s="400"/>
      <c r="I125" s="399"/>
      <c r="J125" s="399"/>
      <c r="K125" s="399"/>
      <c r="L125" s="399"/>
      <c r="M125" s="399"/>
      <c r="N125" s="399"/>
      <c r="O125" s="399"/>
      <c r="P125" s="3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399"/>
      <c r="AB125" s="399"/>
      <c r="AC125" s="399"/>
    </row>
    <row r="126" spans="1:29" ht="18" x14ac:dyDescent="0.25">
      <c r="A126" s="294"/>
      <c r="B126" s="398"/>
      <c r="C126" s="398"/>
      <c r="D126" s="398"/>
      <c r="E126" s="399"/>
      <c r="F126" s="399"/>
      <c r="G126" s="400"/>
      <c r="H126" s="400"/>
      <c r="I126" s="399"/>
      <c r="J126" s="399"/>
      <c r="K126" s="399"/>
      <c r="L126" s="399"/>
      <c r="M126" s="399"/>
      <c r="N126" s="399"/>
      <c r="O126" s="399"/>
      <c r="P126" s="3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399"/>
      <c r="AB126" s="399"/>
      <c r="AC126" s="399"/>
    </row>
    <row r="127" spans="1:29" x14ac:dyDescent="0.25">
      <c r="A127" s="294"/>
      <c r="B127" s="294"/>
      <c r="C127" s="294"/>
      <c r="D127" s="294"/>
      <c r="E127" s="294"/>
      <c r="F127" s="294"/>
      <c r="G127" s="295"/>
      <c r="H127" s="295"/>
      <c r="I127" s="294"/>
      <c r="J127" s="294"/>
      <c r="K127" s="294"/>
      <c r="L127" s="294"/>
      <c r="M127" s="294"/>
      <c r="N127" s="294"/>
      <c r="O127" s="294"/>
      <c r="P127" s="294"/>
      <c r="Q127" s="401"/>
      <c r="R127" s="401"/>
      <c r="S127" s="294"/>
      <c r="T127" s="294"/>
      <c r="U127" s="294"/>
      <c r="V127" s="294"/>
      <c r="W127" s="401"/>
      <c r="X127" s="401"/>
      <c r="Y127" s="401"/>
      <c r="Z127" s="401"/>
      <c r="AA127" s="294"/>
      <c r="AB127" s="294"/>
      <c r="AC127" s="294"/>
    </row>
    <row r="128" spans="1:29" ht="21.6" thickBot="1" x14ac:dyDescent="0.3">
      <c r="A128" s="314"/>
      <c r="B128" s="402"/>
      <c r="C128" s="402"/>
      <c r="D128" s="402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14"/>
      <c r="R128" s="314"/>
      <c r="S128" s="294"/>
      <c r="T128" s="294"/>
      <c r="U128" s="294"/>
      <c r="V128" s="625"/>
      <c r="W128" s="625"/>
      <c r="X128" s="625"/>
      <c r="Y128" s="625"/>
      <c r="Z128" s="314"/>
      <c r="AA128" s="306"/>
      <c r="AB128" s="306"/>
      <c r="AC128" s="306"/>
    </row>
    <row r="129" spans="1:29" ht="21" x14ac:dyDescent="0.25">
      <c r="A129" s="398"/>
      <c r="B129" s="626" t="s">
        <v>270</v>
      </c>
      <c r="C129" s="626"/>
      <c r="D129" s="626"/>
      <c r="E129" s="403"/>
      <c r="F129" s="403"/>
      <c r="G129" s="403"/>
      <c r="H129" s="403"/>
      <c r="I129" s="403"/>
      <c r="J129" s="403"/>
      <c r="K129" s="399"/>
      <c r="L129" s="399"/>
      <c r="M129" s="399"/>
      <c r="N129" s="399"/>
      <c r="O129" s="399"/>
      <c r="P129" s="399"/>
      <c r="Q129" s="399"/>
      <c r="R129" s="399"/>
      <c r="S129" s="403"/>
      <c r="T129" s="306"/>
      <c r="U129" s="306"/>
      <c r="V129" s="626" t="s">
        <v>271</v>
      </c>
      <c r="W129" s="626"/>
      <c r="X129" s="626"/>
      <c r="Y129" s="626"/>
      <c r="Z129" s="399"/>
      <c r="AA129" s="399"/>
      <c r="AB129" s="399"/>
      <c r="AC129" s="403"/>
    </row>
  </sheetData>
  <mergeCells count="636">
    <mergeCell ref="A16:B16"/>
    <mergeCell ref="H16:K16"/>
    <mergeCell ref="Y16:AB16"/>
    <mergeCell ref="N17:W17"/>
    <mergeCell ref="A2:W2"/>
    <mergeCell ref="Z2:AB2"/>
    <mergeCell ref="C4:D4"/>
    <mergeCell ref="J4:P4"/>
    <mergeCell ref="C6:D6"/>
    <mergeCell ref="M6:T6"/>
    <mergeCell ref="U7:V7"/>
    <mergeCell ref="P8:T8"/>
    <mergeCell ref="Z8:AB8"/>
    <mergeCell ref="M10:T10"/>
    <mergeCell ref="W10:Y10"/>
    <mergeCell ref="Z10:AB10"/>
    <mergeCell ref="D12:H12"/>
    <mergeCell ref="W12:Y14"/>
    <mergeCell ref="B20:H20"/>
    <mergeCell ref="J20:K20"/>
    <mergeCell ref="M20:N20"/>
    <mergeCell ref="P20:Q20"/>
    <mergeCell ref="S20:T20"/>
    <mergeCell ref="V20:W20"/>
    <mergeCell ref="Y20:Z20"/>
    <mergeCell ref="AB20:AC20"/>
    <mergeCell ref="J21:W21"/>
    <mergeCell ref="Y21:Z21"/>
    <mergeCell ref="AB21:AC21"/>
    <mergeCell ref="Y32:Z32"/>
    <mergeCell ref="AB32:AC32"/>
    <mergeCell ref="J22:K22"/>
    <mergeCell ref="M22:N22"/>
    <mergeCell ref="P22:Q22"/>
    <mergeCell ref="S22:T22"/>
    <mergeCell ref="V22:W22"/>
    <mergeCell ref="Y22:Z22"/>
    <mergeCell ref="AB22:AC22"/>
    <mergeCell ref="J23:K23"/>
    <mergeCell ref="M23:N23"/>
    <mergeCell ref="P23:Q23"/>
    <mergeCell ref="S23:T23"/>
    <mergeCell ref="V23:W23"/>
    <mergeCell ref="Y23:Z23"/>
    <mergeCell ref="Y24:Z24"/>
    <mergeCell ref="AB24:AC24"/>
    <mergeCell ref="J25:W34"/>
    <mergeCell ref="Y25:Z25"/>
    <mergeCell ref="AB25:AC25"/>
    <mergeCell ref="Y26:Z26"/>
    <mergeCell ref="AB26:AC26"/>
    <mergeCell ref="Y27:Z27"/>
    <mergeCell ref="AB23:AC23"/>
    <mergeCell ref="AB27:AC27"/>
    <mergeCell ref="Y28:Z28"/>
    <mergeCell ref="AB28:AC28"/>
    <mergeCell ref="Y29:Z29"/>
    <mergeCell ref="AB29:AC29"/>
    <mergeCell ref="Y30:Z30"/>
    <mergeCell ref="AB30:AC30"/>
    <mergeCell ref="Y31:Z31"/>
    <mergeCell ref="J24:K24"/>
    <mergeCell ref="M24:N24"/>
    <mergeCell ref="P24:Q24"/>
    <mergeCell ref="S24:T24"/>
    <mergeCell ref="V24:W24"/>
    <mergeCell ref="AB31:AC31"/>
    <mergeCell ref="Y33:Z33"/>
    <mergeCell ref="AB33:AC33"/>
    <mergeCell ref="Y34:Z34"/>
    <mergeCell ref="AB34:AC34"/>
    <mergeCell ref="B35:H35"/>
    <mergeCell ref="J35:K35"/>
    <mergeCell ref="M35:N35"/>
    <mergeCell ref="P35:Q35"/>
    <mergeCell ref="S35:T35"/>
    <mergeCell ref="V35:W35"/>
    <mergeCell ref="Y35:Z35"/>
    <mergeCell ref="AB35:AC35"/>
    <mergeCell ref="V36:W36"/>
    <mergeCell ref="Y36:Z36"/>
    <mergeCell ref="AB36:AC36"/>
    <mergeCell ref="Y38:Z38"/>
    <mergeCell ref="AB38:AC38"/>
    <mergeCell ref="V37:W37"/>
    <mergeCell ref="Y37:Z37"/>
    <mergeCell ref="A36:H36"/>
    <mergeCell ref="J36:K36"/>
    <mergeCell ref="M36:N36"/>
    <mergeCell ref="P36:Q36"/>
    <mergeCell ref="S36:T36"/>
    <mergeCell ref="AB37:AC37"/>
    <mergeCell ref="J38:K38"/>
    <mergeCell ref="M38:N38"/>
    <mergeCell ref="P38:Q38"/>
    <mergeCell ref="S38:T38"/>
    <mergeCell ref="V38:W38"/>
    <mergeCell ref="J37:K37"/>
    <mergeCell ref="M37:N37"/>
    <mergeCell ref="P37:Q37"/>
    <mergeCell ref="S37:T37"/>
    <mergeCell ref="Y40:Z40"/>
    <mergeCell ref="AB40:AC40"/>
    <mergeCell ref="J39:K39"/>
    <mergeCell ref="M39:N39"/>
    <mergeCell ref="P39:Q39"/>
    <mergeCell ref="S39:T39"/>
    <mergeCell ref="V39:W39"/>
    <mergeCell ref="Y39:Z39"/>
    <mergeCell ref="AB39:AC39"/>
    <mergeCell ref="J40:K40"/>
    <mergeCell ref="M40:N40"/>
    <mergeCell ref="P40:Q40"/>
    <mergeCell ref="S40:T40"/>
    <mergeCell ref="V40:W40"/>
    <mergeCell ref="AB41:AC41"/>
    <mergeCell ref="J42:K42"/>
    <mergeCell ref="M42:N42"/>
    <mergeCell ref="P42:Q42"/>
    <mergeCell ref="S42:T42"/>
    <mergeCell ref="V42:W42"/>
    <mergeCell ref="Y41:Z41"/>
    <mergeCell ref="P43:Q43"/>
    <mergeCell ref="S43:T43"/>
    <mergeCell ref="V43:W43"/>
    <mergeCell ref="Y43:Z43"/>
    <mergeCell ref="J41:K41"/>
    <mergeCell ref="M41:N41"/>
    <mergeCell ref="P41:Q41"/>
    <mergeCell ref="S41:T41"/>
    <mergeCell ref="V41:W41"/>
    <mergeCell ref="Y44:Z44"/>
    <mergeCell ref="AB44:AC44"/>
    <mergeCell ref="J43:K43"/>
    <mergeCell ref="M43:N43"/>
    <mergeCell ref="Y42:Z42"/>
    <mergeCell ref="AB42:AC42"/>
    <mergeCell ref="AB43:AC43"/>
    <mergeCell ref="J44:K44"/>
    <mergeCell ref="M44:N44"/>
    <mergeCell ref="P44:Q44"/>
    <mergeCell ref="S44:T44"/>
    <mergeCell ref="V44:W44"/>
    <mergeCell ref="AB47:AC47"/>
    <mergeCell ref="J48:K48"/>
    <mergeCell ref="M48:N48"/>
    <mergeCell ref="P48:Q48"/>
    <mergeCell ref="S48:T48"/>
    <mergeCell ref="V48:W48"/>
    <mergeCell ref="Y47:Z47"/>
    <mergeCell ref="V45:W45"/>
    <mergeCell ref="Y45:Z45"/>
    <mergeCell ref="AB45:AC45"/>
    <mergeCell ref="J46:K46"/>
    <mergeCell ref="M46:N46"/>
    <mergeCell ref="P46:Q46"/>
    <mergeCell ref="S46:T46"/>
    <mergeCell ref="V46:W46"/>
    <mergeCell ref="Y46:Z46"/>
    <mergeCell ref="AB46:AC46"/>
    <mergeCell ref="J47:K47"/>
    <mergeCell ref="M47:N47"/>
    <mergeCell ref="P47:Q47"/>
    <mergeCell ref="S47:T47"/>
    <mergeCell ref="V47:W47"/>
    <mergeCell ref="B45:H45"/>
    <mergeCell ref="J45:K45"/>
    <mergeCell ref="M45:N45"/>
    <mergeCell ref="P45:Q45"/>
    <mergeCell ref="S45:T45"/>
    <mergeCell ref="Y50:Z50"/>
    <mergeCell ref="AB50:AC50"/>
    <mergeCell ref="J49:K49"/>
    <mergeCell ref="M49:N49"/>
    <mergeCell ref="Y48:Z48"/>
    <mergeCell ref="AB48:AC48"/>
    <mergeCell ref="AB49:AC49"/>
    <mergeCell ref="J50:K50"/>
    <mergeCell ref="M50:N50"/>
    <mergeCell ref="P50:Q50"/>
    <mergeCell ref="S50:T50"/>
    <mergeCell ref="V50:W50"/>
    <mergeCell ref="P49:Q49"/>
    <mergeCell ref="S49:T49"/>
    <mergeCell ref="V49:W49"/>
    <mergeCell ref="Y49:Z49"/>
    <mergeCell ref="AB53:AC53"/>
    <mergeCell ref="J54:K54"/>
    <mergeCell ref="M54:N54"/>
    <mergeCell ref="P54:Q54"/>
    <mergeCell ref="S54:T54"/>
    <mergeCell ref="V54:W54"/>
    <mergeCell ref="Y53:Z53"/>
    <mergeCell ref="V51:W51"/>
    <mergeCell ref="Y51:Z51"/>
    <mergeCell ref="AB51:AC51"/>
    <mergeCell ref="J52:K52"/>
    <mergeCell ref="M52:N52"/>
    <mergeCell ref="P52:Q52"/>
    <mergeCell ref="S52:T52"/>
    <mergeCell ref="V52:W52"/>
    <mergeCell ref="Y52:Z52"/>
    <mergeCell ref="AB52:AC52"/>
    <mergeCell ref="J53:K53"/>
    <mergeCell ref="M53:N53"/>
    <mergeCell ref="P53:Q53"/>
    <mergeCell ref="S53:T53"/>
    <mergeCell ref="V53:W53"/>
    <mergeCell ref="B51:H51"/>
    <mergeCell ref="J51:K51"/>
    <mergeCell ref="M51:N51"/>
    <mergeCell ref="P51:Q51"/>
    <mergeCell ref="S51:T51"/>
    <mergeCell ref="Y56:Z56"/>
    <mergeCell ref="AB56:AC56"/>
    <mergeCell ref="J55:K55"/>
    <mergeCell ref="M55:N55"/>
    <mergeCell ref="Y54:Z54"/>
    <mergeCell ref="AB54:AC54"/>
    <mergeCell ref="AB55:AC55"/>
    <mergeCell ref="J56:K56"/>
    <mergeCell ref="M56:N56"/>
    <mergeCell ref="P56:Q56"/>
    <mergeCell ref="S56:T56"/>
    <mergeCell ref="V56:W56"/>
    <mergeCell ref="P55:Q55"/>
    <mergeCell ref="S55:T55"/>
    <mergeCell ref="V55:W55"/>
    <mergeCell ref="Y55:Z55"/>
    <mergeCell ref="A58:H58"/>
    <mergeCell ref="J58:K58"/>
    <mergeCell ref="M58:N58"/>
    <mergeCell ref="P58:Q58"/>
    <mergeCell ref="S58:T58"/>
    <mergeCell ref="V58:W58"/>
    <mergeCell ref="Y58:Z58"/>
    <mergeCell ref="AB58:AC58"/>
    <mergeCell ref="B57:H57"/>
    <mergeCell ref="J57:K57"/>
    <mergeCell ref="M57:N57"/>
    <mergeCell ref="P57:Q57"/>
    <mergeCell ref="S57:T57"/>
    <mergeCell ref="J60:K60"/>
    <mergeCell ref="M60:N60"/>
    <mergeCell ref="P60:Q60"/>
    <mergeCell ref="S60:T60"/>
    <mergeCell ref="V60:W60"/>
    <mergeCell ref="Y60:Z60"/>
    <mergeCell ref="AB60:AC60"/>
    <mergeCell ref="V57:W57"/>
    <mergeCell ref="Y57:Z57"/>
    <mergeCell ref="AB57:AC57"/>
    <mergeCell ref="B59:H59"/>
    <mergeCell ref="J59:K59"/>
    <mergeCell ref="M59:N59"/>
    <mergeCell ref="P59:Q59"/>
    <mergeCell ref="S59:T59"/>
    <mergeCell ref="V61:W61"/>
    <mergeCell ref="Y61:Z61"/>
    <mergeCell ref="AB61:AC61"/>
    <mergeCell ref="A62:H62"/>
    <mergeCell ref="J62:K62"/>
    <mergeCell ref="M62:N62"/>
    <mergeCell ref="P62:Q62"/>
    <mergeCell ref="S62:T62"/>
    <mergeCell ref="V62:W62"/>
    <mergeCell ref="Y62:Z62"/>
    <mergeCell ref="AB62:AC62"/>
    <mergeCell ref="B61:H61"/>
    <mergeCell ref="J61:K61"/>
    <mergeCell ref="M61:N61"/>
    <mergeCell ref="P61:Q61"/>
    <mergeCell ref="S61:T61"/>
    <mergeCell ref="V59:W59"/>
    <mergeCell ref="Y59:Z59"/>
    <mergeCell ref="AB59:AC59"/>
    <mergeCell ref="V63:W63"/>
    <mergeCell ref="Y63:Z63"/>
    <mergeCell ref="AB63:AC63"/>
    <mergeCell ref="A64:H64"/>
    <mergeCell ref="J64:K64"/>
    <mergeCell ref="M64:N64"/>
    <mergeCell ref="P64:Q64"/>
    <mergeCell ref="S64:T64"/>
    <mergeCell ref="V64:W64"/>
    <mergeCell ref="Y64:Z64"/>
    <mergeCell ref="AB64:AC64"/>
    <mergeCell ref="A63:H63"/>
    <mergeCell ref="J63:K63"/>
    <mergeCell ref="M63:N63"/>
    <mergeCell ref="P63:Q63"/>
    <mergeCell ref="S63:T63"/>
    <mergeCell ref="V65:W65"/>
    <mergeCell ref="Y65:Z65"/>
    <mergeCell ref="AB65:AC65"/>
    <mergeCell ref="A66:H66"/>
    <mergeCell ref="J66:K66"/>
    <mergeCell ref="M66:N66"/>
    <mergeCell ref="P66:Q66"/>
    <mergeCell ref="S66:T66"/>
    <mergeCell ref="V66:W66"/>
    <mergeCell ref="Y66:Z66"/>
    <mergeCell ref="AB66:AC66"/>
    <mergeCell ref="A65:H65"/>
    <mergeCell ref="J65:K65"/>
    <mergeCell ref="M65:N65"/>
    <mergeCell ref="P65:Q65"/>
    <mergeCell ref="S65:T65"/>
    <mergeCell ref="Y67:Z67"/>
    <mergeCell ref="Y70:Z70"/>
    <mergeCell ref="AB69:AC69"/>
    <mergeCell ref="J70:K70"/>
    <mergeCell ref="M70:N70"/>
    <mergeCell ref="P70:Q70"/>
    <mergeCell ref="S70:T70"/>
    <mergeCell ref="V70:W70"/>
    <mergeCell ref="AB70:AC70"/>
    <mergeCell ref="AB67:AC67"/>
    <mergeCell ref="J68:W68"/>
    <mergeCell ref="Y68:Z68"/>
    <mergeCell ref="AB68:AC68"/>
    <mergeCell ref="J69:K69"/>
    <mergeCell ref="M69:N69"/>
    <mergeCell ref="P69:Q69"/>
    <mergeCell ref="S69:T69"/>
    <mergeCell ref="V69:W69"/>
    <mergeCell ref="Y69:Z69"/>
    <mergeCell ref="J67:K67"/>
    <mergeCell ref="M67:N67"/>
    <mergeCell ref="P67:Q67"/>
    <mergeCell ref="S67:T67"/>
    <mergeCell ref="V67:W67"/>
    <mergeCell ref="Y72:Z72"/>
    <mergeCell ref="AB72:AC72"/>
    <mergeCell ref="J71:K71"/>
    <mergeCell ref="M71:N71"/>
    <mergeCell ref="P71:Q71"/>
    <mergeCell ref="S71:T71"/>
    <mergeCell ref="V71:W71"/>
    <mergeCell ref="Y71:Z71"/>
    <mergeCell ref="AB71:AC71"/>
    <mergeCell ref="J72:K72"/>
    <mergeCell ref="M72:N72"/>
    <mergeCell ref="P72:Q72"/>
    <mergeCell ref="S72:T72"/>
    <mergeCell ref="V72:W72"/>
    <mergeCell ref="Y78:Z78"/>
    <mergeCell ref="AB78:AC78"/>
    <mergeCell ref="Y79:Z79"/>
    <mergeCell ref="AB79:AC79"/>
    <mergeCell ref="B73:H73"/>
    <mergeCell ref="J73:K73"/>
    <mergeCell ref="M73:N73"/>
    <mergeCell ref="P73:Q73"/>
    <mergeCell ref="S73:T73"/>
    <mergeCell ref="V73:W73"/>
    <mergeCell ref="Y73:Z73"/>
    <mergeCell ref="AB73:AC73"/>
    <mergeCell ref="Y74:Z74"/>
    <mergeCell ref="AB74:AC74"/>
    <mergeCell ref="Y75:Z75"/>
    <mergeCell ref="AB75:AC75"/>
    <mergeCell ref="Y76:Z76"/>
    <mergeCell ref="AB76:AC76"/>
    <mergeCell ref="Y77:Z77"/>
    <mergeCell ref="AB77:AC77"/>
    <mergeCell ref="V80:W80"/>
    <mergeCell ref="Y80:Z80"/>
    <mergeCell ref="AB80:AC80"/>
    <mergeCell ref="Y82:Z82"/>
    <mergeCell ref="AB82:AC82"/>
    <mergeCell ref="V81:W81"/>
    <mergeCell ref="Y81:Z81"/>
    <mergeCell ref="B80:H80"/>
    <mergeCell ref="J80:K80"/>
    <mergeCell ref="M80:N80"/>
    <mergeCell ref="P80:Q80"/>
    <mergeCell ref="S80:T80"/>
    <mergeCell ref="AB81:AC81"/>
    <mergeCell ref="J82:K82"/>
    <mergeCell ref="M82:N82"/>
    <mergeCell ref="P82:Q82"/>
    <mergeCell ref="S82:T82"/>
    <mergeCell ref="V82:W82"/>
    <mergeCell ref="J81:K81"/>
    <mergeCell ref="M81:N81"/>
    <mergeCell ref="P81:Q81"/>
    <mergeCell ref="S81:T81"/>
    <mergeCell ref="Y84:Z84"/>
    <mergeCell ref="AB84:AC84"/>
    <mergeCell ref="J83:K83"/>
    <mergeCell ref="M83:N83"/>
    <mergeCell ref="P83:Q83"/>
    <mergeCell ref="S83:T83"/>
    <mergeCell ref="V83:W83"/>
    <mergeCell ref="Y83:Z83"/>
    <mergeCell ref="AB83:AC83"/>
    <mergeCell ref="J84:K84"/>
    <mergeCell ref="M84:N84"/>
    <mergeCell ref="P84:Q84"/>
    <mergeCell ref="S84:T84"/>
    <mergeCell ref="V84:W84"/>
    <mergeCell ref="AB85:AC85"/>
    <mergeCell ref="J86:K86"/>
    <mergeCell ref="M86:N86"/>
    <mergeCell ref="P86:Q86"/>
    <mergeCell ref="S86:T86"/>
    <mergeCell ref="V86:W86"/>
    <mergeCell ref="Y85:Z85"/>
    <mergeCell ref="P87:Q87"/>
    <mergeCell ref="S87:T87"/>
    <mergeCell ref="V87:W87"/>
    <mergeCell ref="Y87:Z87"/>
    <mergeCell ref="J85:K85"/>
    <mergeCell ref="M85:N85"/>
    <mergeCell ref="P85:Q85"/>
    <mergeCell ref="S85:T85"/>
    <mergeCell ref="V85:W85"/>
    <mergeCell ref="Y88:Z88"/>
    <mergeCell ref="AB88:AC88"/>
    <mergeCell ref="J87:K87"/>
    <mergeCell ref="M87:N87"/>
    <mergeCell ref="Y86:Z86"/>
    <mergeCell ref="AB86:AC86"/>
    <mergeCell ref="AB87:AC87"/>
    <mergeCell ref="J88:K88"/>
    <mergeCell ref="M88:N88"/>
    <mergeCell ref="P88:Q88"/>
    <mergeCell ref="S88:T88"/>
    <mergeCell ref="V88:W88"/>
    <mergeCell ref="V89:W89"/>
    <mergeCell ref="Y89:Z89"/>
    <mergeCell ref="AB89:AC89"/>
    <mergeCell ref="A90:H90"/>
    <mergeCell ref="J90:K90"/>
    <mergeCell ref="M90:N90"/>
    <mergeCell ref="P90:Q90"/>
    <mergeCell ref="S90:T90"/>
    <mergeCell ref="V90:W90"/>
    <mergeCell ref="Y90:Z90"/>
    <mergeCell ref="AB90:AC90"/>
    <mergeCell ref="B89:H89"/>
    <mergeCell ref="J89:K89"/>
    <mergeCell ref="M89:N89"/>
    <mergeCell ref="P89:Q89"/>
    <mergeCell ref="S89:T89"/>
    <mergeCell ref="B93:H93"/>
    <mergeCell ref="J93:K93"/>
    <mergeCell ref="M93:N93"/>
    <mergeCell ref="P93:Q93"/>
    <mergeCell ref="S93:T93"/>
    <mergeCell ref="V91:W91"/>
    <mergeCell ref="Y91:Z91"/>
    <mergeCell ref="AB91:AC91"/>
    <mergeCell ref="A92:H92"/>
    <mergeCell ref="J92:K92"/>
    <mergeCell ref="M92:N92"/>
    <mergeCell ref="P92:Q92"/>
    <mergeCell ref="S92:T92"/>
    <mergeCell ref="V92:W92"/>
    <mergeCell ref="Y92:Z92"/>
    <mergeCell ref="AB92:AC92"/>
    <mergeCell ref="A91:H91"/>
    <mergeCell ref="J91:K91"/>
    <mergeCell ref="M91:N91"/>
    <mergeCell ref="P91:Q91"/>
    <mergeCell ref="S91:T91"/>
    <mergeCell ref="J96:K96"/>
    <mergeCell ref="M96:N96"/>
    <mergeCell ref="P96:Q96"/>
    <mergeCell ref="S96:T96"/>
    <mergeCell ref="V96:W96"/>
    <mergeCell ref="Y96:Z96"/>
    <mergeCell ref="AB96:AC96"/>
    <mergeCell ref="V93:W93"/>
    <mergeCell ref="Y93:Z93"/>
    <mergeCell ref="AB93:AC93"/>
    <mergeCell ref="Y94:Z94"/>
    <mergeCell ref="AB94:AC94"/>
    <mergeCell ref="B95:H95"/>
    <mergeCell ref="J95:K95"/>
    <mergeCell ref="M95:N95"/>
    <mergeCell ref="P95:Q95"/>
    <mergeCell ref="S95:T95"/>
    <mergeCell ref="V97:W97"/>
    <mergeCell ref="Y97:Z97"/>
    <mergeCell ref="AB97:AC97"/>
    <mergeCell ref="B98:H98"/>
    <mergeCell ref="J98:K98"/>
    <mergeCell ref="M98:N98"/>
    <mergeCell ref="P98:Q98"/>
    <mergeCell ref="S98:T98"/>
    <mergeCell ref="V98:W98"/>
    <mergeCell ref="Y98:Z98"/>
    <mergeCell ref="AB98:AC98"/>
    <mergeCell ref="B97:H97"/>
    <mergeCell ref="J97:K97"/>
    <mergeCell ref="M97:N97"/>
    <mergeCell ref="P97:Q97"/>
    <mergeCell ref="S97:T97"/>
    <mergeCell ref="V95:W95"/>
    <mergeCell ref="Y95:Z95"/>
    <mergeCell ref="AB95:AC95"/>
    <mergeCell ref="V99:W99"/>
    <mergeCell ref="Y99:Z99"/>
    <mergeCell ref="AB99:AC99"/>
    <mergeCell ref="A100:H100"/>
    <mergeCell ref="J100:K100"/>
    <mergeCell ref="M100:N100"/>
    <mergeCell ref="P100:Q100"/>
    <mergeCell ref="S100:T100"/>
    <mergeCell ref="V100:W100"/>
    <mergeCell ref="Y100:Z100"/>
    <mergeCell ref="AB100:AC100"/>
    <mergeCell ref="B99:H99"/>
    <mergeCell ref="J99:K99"/>
    <mergeCell ref="M99:N99"/>
    <mergeCell ref="P99:Q99"/>
    <mergeCell ref="S99:T99"/>
    <mergeCell ref="V101:W101"/>
    <mergeCell ref="Y101:Z101"/>
    <mergeCell ref="AB101:AC101"/>
    <mergeCell ref="B102:H102"/>
    <mergeCell ref="J102:K102"/>
    <mergeCell ref="M102:N102"/>
    <mergeCell ref="P102:Q102"/>
    <mergeCell ref="S102:T102"/>
    <mergeCell ref="V102:W102"/>
    <mergeCell ref="Y102:Z102"/>
    <mergeCell ref="AB102:AC102"/>
    <mergeCell ref="B101:H101"/>
    <mergeCell ref="J101:K101"/>
    <mergeCell ref="M101:N101"/>
    <mergeCell ref="P101:Q101"/>
    <mergeCell ref="S101:T101"/>
    <mergeCell ref="V103:W103"/>
    <mergeCell ref="Y103:Z103"/>
    <mergeCell ref="AB103:AC103"/>
    <mergeCell ref="B104:H104"/>
    <mergeCell ref="J104:K104"/>
    <mergeCell ref="M104:N104"/>
    <mergeCell ref="P104:Q104"/>
    <mergeCell ref="S104:T104"/>
    <mergeCell ref="V104:W104"/>
    <mergeCell ref="Y104:Z104"/>
    <mergeCell ref="AB104:AC104"/>
    <mergeCell ref="A103:H103"/>
    <mergeCell ref="J103:K103"/>
    <mergeCell ref="M103:N103"/>
    <mergeCell ref="P103:Q103"/>
    <mergeCell ref="S103:T103"/>
    <mergeCell ref="V105:W105"/>
    <mergeCell ref="V107:W107"/>
    <mergeCell ref="Y105:Z105"/>
    <mergeCell ref="AB105:AC105"/>
    <mergeCell ref="B106:H106"/>
    <mergeCell ref="J106:K106"/>
    <mergeCell ref="M106:N106"/>
    <mergeCell ref="P106:Q106"/>
    <mergeCell ref="S106:T106"/>
    <mergeCell ref="V106:W106"/>
    <mergeCell ref="Y106:Z106"/>
    <mergeCell ref="AB107:AC107"/>
    <mergeCell ref="A105:H105"/>
    <mergeCell ref="J105:K105"/>
    <mergeCell ref="M105:N105"/>
    <mergeCell ref="P105:Q105"/>
    <mergeCell ref="S105:T105"/>
    <mergeCell ref="V108:W108"/>
    <mergeCell ref="Y108:Z108"/>
    <mergeCell ref="AB108:AC108"/>
    <mergeCell ref="B107:H107"/>
    <mergeCell ref="AB106:AC106"/>
    <mergeCell ref="B108:H108"/>
    <mergeCell ref="J108:K108"/>
    <mergeCell ref="M108:N108"/>
    <mergeCell ref="P108:Q108"/>
    <mergeCell ref="S108:T108"/>
    <mergeCell ref="Y107:Z107"/>
    <mergeCell ref="J107:K107"/>
    <mergeCell ref="M107:N107"/>
    <mergeCell ref="P107:Q107"/>
    <mergeCell ref="S107:T107"/>
    <mergeCell ref="S110:T110"/>
    <mergeCell ref="V110:W110"/>
    <mergeCell ref="Y110:Z110"/>
    <mergeCell ref="AB110:AC110"/>
    <mergeCell ref="A109:H109"/>
    <mergeCell ref="J109:K109"/>
    <mergeCell ref="M109:N109"/>
    <mergeCell ref="P109:Q109"/>
    <mergeCell ref="S109:T109"/>
    <mergeCell ref="V109:W109"/>
    <mergeCell ref="Y109:Z109"/>
    <mergeCell ref="AB109:AC109"/>
    <mergeCell ref="B110:H110"/>
    <mergeCell ref="J110:K110"/>
    <mergeCell ref="M110:N110"/>
    <mergeCell ref="P110:Q110"/>
    <mergeCell ref="AB111:AC111"/>
    <mergeCell ref="B112:H112"/>
    <mergeCell ref="J112:K112"/>
    <mergeCell ref="M112:N112"/>
    <mergeCell ref="P112:Q112"/>
    <mergeCell ref="S112:T112"/>
    <mergeCell ref="V112:W112"/>
    <mergeCell ref="Y112:Z112"/>
    <mergeCell ref="AB112:AC112"/>
    <mergeCell ref="J111:K111"/>
    <mergeCell ref="M111:N111"/>
    <mergeCell ref="P111:Q111"/>
    <mergeCell ref="S111:T111"/>
    <mergeCell ref="V111:W111"/>
    <mergeCell ref="Y111:Z111"/>
    <mergeCell ref="AB113:AC113"/>
    <mergeCell ref="A115:A117"/>
    <mergeCell ref="B115:E117"/>
    <mergeCell ref="G115:AC115"/>
    <mergeCell ref="G116:H116"/>
    <mergeCell ref="J116:K116"/>
    <mergeCell ref="M116:N116"/>
    <mergeCell ref="P116:Q116"/>
    <mergeCell ref="S116:T116"/>
    <mergeCell ref="V116:W116"/>
    <mergeCell ref="Y116:Z116"/>
    <mergeCell ref="AB116:AC116"/>
    <mergeCell ref="V128:Y128"/>
    <mergeCell ref="B129:D129"/>
    <mergeCell ref="V129:Y129"/>
    <mergeCell ref="A113:H113"/>
    <mergeCell ref="J113:K113"/>
    <mergeCell ref="M113:N113"/>
    <mergeCell ref="P113:Q113"/>
    <mergeCell ref="S113:T113"/>
    <mergeCell ref="V113:W113"/>
    <mergeCell ref="Y113:Z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EACE-4BD6-4F1F-A317-C0C973B77812}">
  <dimension ref="A1:R160"/>
  <sheetViews>
    <sheetView workbookViewId="0">
      <selection sqref="A1:XFD1048576"/>
    </sheetView>
  </sheetViews>
  <sheetFormatPr baseColWidth="10" defaultColWidth="11.44140625" defaultRowHeight="13.2" x14ac:dyDescent="0.25"/>
  <cols>
    <col min="1" max="1" width="2.88671875" style="806" customWidth="1"/>
    <col min="2" max="2" width="58.109375" style="919" customWidth="1"/>
    <col min="3" max="8" width="10.88671875" style="811" customWidth="1"/>
    <col min="9" max="9" width="8.6640625" style="811" customWidth="1"/>
    <col min="10" max="10" width="6.5546875" style="811" customWidth="1"/>
    <col min="11" max="16384" width="11.44140625" style="811"/>
  </cols>
  <sheetData>
    <row r="1" spans="1:11" x14ac:dyDescent="0.25">
      <c r="B1" s="807" t="s">
        <v>278</v>
      </c>
      <c r="C1" s="808"/>
      <c r="D1" s="808"/>
      <c r="E1" s="808"/>
      <c r="F1" s="807"/>
      <c r="G1" s="808"/>
      <c r="H1" s="809"/>
      <c r="I1" s="810"/>
    </row>
    <row r="2" spans="1:11" x14ac:dyDescent="0.25">
      <c r="B2" s="807" t="s">
        <v>279</v>
      </c>
      <c r="C2" s="808"/>
      <c r="D2" s="808"/>
      <c r="E2" s="808"/>
      <c r="F2" s="808"/>
      <c r="G2" s="808"/>
      <c r="H2" s="808"/>
      <c r="I2" s="812"/>
      <c r="J2" s="813"/>
    </row>
    <row r="3" spans="1:11" x14ac:dyDescent="0.25">
      <c r="B3" s="807" t="s">
        <v>280</v>
      </c>
      <c r="C3" s="808"/>
      <c r="D3" s="808"/>
      <c r="E3" s="808"/>
      <c r="F3" s="808"/>
      <c r="G3" s="808"/>
      <c r="H3" s="808"/>
      <c r="I3" s="814"/>
    </row>
    <row r="4" spans="1:11" x14ac:dyDescent="0.25">
      <c r="B4" s="807"/>
      <c r="C4" s="808"/>
      <c r="D4" s="808"/>
      <c r="E4" s="808"/>
      <c r="F4" s="808"/>
      <c r="G4" s="808"/>
      <c r="H4" s="808"/>
      <c r="I4" s="814"/>
    </row>
    <row r="5" spans="1:11" x14ac:dyDescent="0.25">
      <c r="B5" s="815" t="s">
        <v>0</v>
      </c>
      <c r="C5" s="815"/>
      <c r="D5" s="815"/>
      <c r="E5" s="815"/>
      <c r="F5" s="815"/>
      <c r="G5" s="815"/>
      <c r="H5" s="815"/>
    </row>
    <row r="6" spans="1:11" x14ac:dyDescent="0.25">
      <c r="B6" s="816"/>
      <c r="C6" s="810"/>
    </row>
    <row r="7" spans="1:11" x14ac:dyDescent="0.25">
      <c r="A7" s="817"/>
      <c r="B7" s="818" t="s">
        <v>1</v>
      </c>
      <c r="C7" s="819"/>
    </row>
    <row r="8" spans="1:11" x14ac:dyDescent="0.25">
      <c r="A8" s="820"/>
      <c r="B8" s="821" t="s">
        <v>2</v>
      </c>
      <c r="C8" s="821" t="s">
        <v>3</v>
      </c>
      <c r="D8" s="821" t="s">
        <v>4</v>
      </c>
      <c r="E8" s="821" t="s">
        <v>5</v>
      </c>
      <c r="F8" s="821" t="s">
        <v>6</v>
      </c>
      <c r="G8" s="821" t="s">
        <v>7</v>
      </c>
      <c r="H8" s="821" t="s">
        <v>8</v>
      </c>
      <c r="K8" s="822"/>
    </row>
    <row r="9" spans="1:11" x14ac:dyDescent="0.25">
      <c r="A9" s="820"/>
      <c r="B9" s="823" t="s">
        <v>9</v>
      </c>
      <c r="C9" s="824">
        <v>225</v>
      </c>
      <c r="D9" s="824">
        <v>0</v>
      </c>
      <c r="E9" s="825">
        <v>12</v>
      </c>
      <c r="F9" s="826">
        <v>67</v>
      </c>
      <c r="G9" s="824">
        <v>110</v>
      </c>
      <c r="H9" s="825">
        <v>36</v>
      </c>
    </row>
    <row r="10" spans="1:11" x14ac:dyDescent="0.25">
      <c r="A10" s="820"/>
      <c r="B10" s="823" t="s">
        <v>10</v>
      </c>
      <c r="C10" s="824">
        <v>385</v>
      </c>
      <c r="D10" s="824">
        <v>0</v>
      </c>
      <c r="E10" s="825">
        <v>21</v>
      </c>
      <c r="F10" s="826">
        <v>118</v>
      </c>
      <c r="G10" s="824">
        <v>183</v>
      </c>
      <c r="H10" s="825">
        <v>63</v>
      </c>
    </row>
    <row r="11" spans="1:11" x14ac:dyDescent="0.25">
      <c r="A11" s="820"/>
      <c r="B11" s="823" t="s">
        <v>11</v>
      </c>
      <c r="C11" s="824">
        <v>0</v>
      </c>
      <c r="D11" s="824">
        <v>0</v>
      </c>
      <c r="E11" s="825">
        <v>0</v>
      </c>
      <c r="F11" s="826">
        <v>0</v>
      </c>
      <c r="G11" s="824">
        <v>0</v>
      </c>
      <c r="H11" s="825">
        <v>0</v>
      </c>
    </row>
    <row r="12" spans="1:11" x14ac:dyDescent="0.25">
      <c r="A12" s="820"/>
      <c r="B12" s="823" t="s">
        <v>12</v>
      </c>
      <c r="C12" s="824">
        <v>0</v>
      </c>
      <c r="D12" s="824">
        <v>0</v>
      </c>
      <c r="E12" s="825">
        <v>0</v>
      </c>
      <c r="F12" s="826">
        <v>0</v>
      </c>
      <c r="G12" s="824">
        <v>0</v>
      </c>
      <c r="H12" s="825">
        <v>0</v>
      </c>
    </row>
    <row r="13" spans="1:11" x14ac:dyDescent="0.25">
      <c r="A13" s="820"/>
      <c r="B13" s="823" t="s">
        <v>13</v>
      </c>
      <c r="C13" s="824">
        <v>0</v>
      </c>
      <c r="D13" s="824">
        <v>0</v>
      </c>
      <c r="E13" s="825">
        <v>0</v>
      </c>
      <c r="F13" s="826">
        <v>0</v>
      </c>
      <c r="G13" s="824">
        <v>0</v>
      </c>
      <c r="H13" s="825">
        <v>0</v>
      </c>
    </row>
    <row r="14" spans="1:11" x14ac:dyDescent="0.25">
      <c r="A14" s="820"/>
      <c r="B14" s="827" t="s">
        <v>14</v>
      </c>
      <c r="C14" s="828">
        <f t="shared" ref="C14:H14" si="0">SUM(C12:C13)</f>
        <v>0</v>
      </c>
      <c r="D14" s="829">
        <f t="shared" si="0"/>
        <v>0</v>
      </c>
      <c r="E14" s="829">
        <f t="shared" si="0"/>
        <v>0</v>
      </c>
      <c r="F14" s="829">
        <f t="shared" si="0"/>
        <v>0</v>
      </c>
      <c r="G14" s="829">
        <f t="shared" si="0"/>
        <v>0</v>
      </c>
      <c r="H14" s="829">
        <f t="shared" si="0"/>
        <v>0</v>
      </c>
      <c r="I14" s="810"/>
    </row>
    <row r="15" spans="1:11" x14ac:dyDescent="0.25">
      <c r="B15" s="830" t="s">
        <v>15</v>
      </c>
      <c r="C15" s="831">
        <v>386</v>
      </c>
      <c r="D15" s="826"/>
      <c r="E15" s="826"/>
      <c r="F15" s="826"/>
      <c r="G15" s="826"/>
      <c r="H15" s="826"/>
    </row>
    <row r="16" spans="1:11" x14ac:dyDescent="0.25">
      <c r="B16" s="832" t="s">
        <v>16</v>
      </c>
      <c r="C16" s="824">
        <v>0</v>
      </c>
      <c r="D16" s="826"/>
      <c r="E16" s="826"/>
      <c r="F16" s="826"/>
      <c r="G16" s="826"/>
      <c r="H16" s="826"/>
      <c r="I16" s="833"/>
    </row>
    <row r="17" spans="1:9" x14ac:dyDescent="0.25">
      <c r="B17" s="832" t="s">
        <v>17</v>
      </c>
      <c r="C17" s="824">
        <v>0</v>
      </c>
      <c r="D17" s="826"/>
      <c r="E17" s="826"/>
      <c r="F17" s="826"/>
      <c r="G17" s="826"/>
      <c r="H17" s="826"/>
    </row>
    <row r="18" spans="1:9" x14ac:dyDescent="0.25">
      <c r="B18" s="832" t="s">
        <v>18</v>
      </c>
      <c r="C18" s="824">
        <v>0</v>
      </c>
      <c r="D18" s="826"/>
      <c r="E18" s="826"/>
      <c r="F18" s="826"/>
      <c r="G18" s="826"/>
      <c r="H18" s="826"/>
    </row>
    <row r="19" spans="1:9" x14ac:dyDescent="0.25">
      <c r="B19" s="832" t="s">
        <v>19</v>
      </c>
      <c r="C19" s="824">
        <v>0</v>
      </c>
      <c r="D19" s="826"/>
      <c r="E19" s="826"/>
      <c r="F19" s="826"/>
      <c r="G19" s="826"/>
      <c r="H19" s="826"/>
      <c r="I19" s="833"/>
    </row>
    <row r="20" spans="1:9" x14ac:dyDescent="0.25">
      <c r="B20" s="832" t="s">
        <v>20</v>
      </c>
      <c r="C20" s="824">
        <v>0</v>
      </c>
      <c r="D20" s="826"/>
      <c r="E20" s="826"/>
      <c r="F20" s="826"/>
      <c r="G20" s="826"/>
      <c r="H20" s="826"/>
    </row>
    <row r="21" spans="1:9" x14ac:dyDescent="0.25">
      <c r="B21" s="832" t="s">
        <v>21</v>
      </c>
      <c r="C21" s="824">
        <f>C22+C23</f>
        <v>0</v>
      </c>
      <c r="D21" s="826"/>
      <c r="E21" s="826"/>
      <c r="F21" s="826"/>
      <c r="G21" s="826"/>
      <c r="H21" s="826"/>
    </row>
    <row r="22" spans="1:9" x14ac:dyDescent="0.25">
      <c r="B22" s="834" t="s">
        <v>22</v>
      </c>
      <c r="C22" s="835">
        <v>0</v>
      </c>
      <c r="D22" s="826"/>
      <c r="E22" s="826"/>
      <c r="F22" s="826"/>
      <c r="G22" s="826"/>
      <c r="H22" s="826"/>
    </row>
    <row r="23" spans="1:9" x14ac:dyDescent="0.25">
      <c r="B23" s="836" t="s">
        <v>23</v>
      </c>
      <c r="C23" s="837">
        <v>0</v>
      </c>
      <c r="D23" s="826"/>
      <c r="E23" s="826"/>
      <c r="F23" s="826"/>
      <c r="G23" s="826"/>
      <c r="H23" s="826"/>
    </row>
    <row r="24" spans="1:9" x14ac:dyDescent="0.25">
      <c r="B24" s="838"/>
    </row>
    <row r="25" spans="1:9" x14ac:dyDescent="0.25">
      <c r="B25" s="818" t="s">
        <v>24</v>
      </c>
      <c r="C25" s="819"/>
    </row>
    <row r="26" spans="1:9" x14ac:dyDescent="0.25">
      <c r="A26" s="820"/>
      <c r="B26" s="839" t="s">
        <v>25</v>
      </c>
      <c r="C26" s="821" t="s">
        <v>3</v>
      </c>
      <c r="D26" s="821" t="s">
        <v>4</v>
      </c>
      <c r="E26" s="821" t="s">
        <v>5</v>
      </c>
      <c r="F26" s="821" t="s">
        <v>6</v>
      </c>
      <c r="G26" s="821" t="s">
        <v>7</v>
      </c>
      <c r="H26" s="821" t="s">
        <v>8</v>
      </c>
      <c r="I26" s="822"/>
    </row>
    <row r="27" spans="1:9" x14ac:dyDescent="0.25">
      <c r="A27" s="820"/>
      <c r="B27" s="840" t="s">
        <v>26</v>
      </c>
      <c r="C27" s="824">
        <f t="shared" ref="C27:H27" si="1">SUM(C28:C32)</f>
        <v>0</v>
      </c>
      <c r="D27" s="824">
        <f t="shared" si="1"/>
        <v>0</v>
      </c>
      <c r="E27" s="824">
        <f t="shared" si="1"/>
        <v>0</v>
      </c>
      <c r="F27" s="824">
        <f t="shared" si="1"/>
        <v>0</v>
      </c>
      <c r="G27" s="824">
        <f t="shared" si="1"/>
        <v>0</v>
      </c>
      <c r="H27" s="824">
        <f t="shared" si="1"/>
        <v>0</v>
      </c>
      <c r="I27" s="810"/>
    </row>
    <row r="28" spans="1:9" x14ac:dyDescent="0.25">
      <c r="A28" s="820"/>
      <c r="B28" s="841" t="s">
        <v>27</v>
      </c>
      <c r="C28" s="825">
        <v>0</v>
      </c>
      <c r="D28" s="824">
        <v>0</v>
      </c>
      <c r="E28" s="824">
        <v>0</v>
      </c>
      <c r="F28" s="824">
        <v>0</v>
      </c>
      <c r="G28" s="824">
        <v>0</v>
      </c>
      <c r="H28" s="824">
        <v>0</v>
      </c>
    </row>
    <row r="29" spans="1:9" x14ac:dyDescent="0.25">
      <c r="A29" s="820"/>
      <c r="B29" s="841" t="s">
        <v>28</v>
      </c>
      <c r="C29" s="825">
        <v>0</v>
      </c>
      <c r="D29" s="824">
        <v>0</v>
      </c>
      <c r="E29" s="824">
        <v>0</v>
      </c>
      <c r="F29" s="824">
        <v>0</v>
      </c>
      <c r="G29" s="824">
        <v>0</v>
      </c>
      <c r="H29" s="824">
        <v>0</v>
      </c>
    </row>
    <row r="30" spans="1:9" x14ac:dyDescent="0.25">
      <c r="A30" s="820"/>
      <c r="B30" s="841" t="s">
        <v>29</v>
      </c>
      <c r="C30" s="825">
        <v>0</v>
      </c>
      <c r="D30" s="824">
        <v>0</v>
      </c>
      <c r="E30" s="824">
        <v>0</v>
      </c>
      <c r="F30" s="824">
        <v>0</v>
      </c>
      <c r="G30" s="824">
        <v>0</v>
      </c>
      <c r="H30" s="824">
        <v>0</v>
      </c>
    </row>
    <row r="31" spans="1:9" x14ac:dyDescent="0.25">
      <c r="A31" s="820"/>
      <c r="B31" s="841" t="s">
        <v>30</v>
      </c>
      <c r="C31" s="825">
        <v>0</v>
      </c>
      <c r="D31" s="824">
        <v>0</v>
      </c>
      <c r="E31" s="824">
        <v>0</v>
      </c>
      <c r="F31" s="824">
        <v>0</v>
      </c>
      <c r="G31" s="824">
        <v>0</v>
      </c>
      <c r="H31" s="824">
        <v>0</v>
      </c>
    </row>
    <row r="32" spans="1:9" x14ac:dyDescent="0.25">
      <c r="A32" s="820"/>
      <c r="B32" s="841" t="s">
        <v>31</v>
      </c>
      <c r="C32" s="825">
        <v>0</v>
      </c>
      <c r="D32" s="824">
        <v>0</v>
      </c>
      <c r="E32" s="824">
        <v>0</v>
      </c>
      <c r="F32" s="824">
        <v>0</v>
      </c>
      <c r="G32" s="824">
        <v>0</v>
      </c>
      <c r="H32" s="824">
        <v>0</v>
      </c>
    </row>
    <row r="33" spans="1:12" x14ac:dyDescent="0.25">
      <c r="A33" s="820"/>
      <c r="B33" s="842" t="s">
        <v>32</v>
      </c>
      <c r="C33" s="824">
        <f t="shared" ref="C33:H33" si="2">SUM(C34:C36)</f>
        <v>0</v>
      </c>
      <c r="D33" s="824">
        <f t="shared" si="2"/>
        <v>0</v>
      </c>
      <c r="E33" s="824">
        <f t="shared" si="2"/>
        <v>0</v>
      </c>
      <c r="F33" s="824">
        <f t="shared" si="2"/>
        <v>0</v>
      </c>
      <c r="G33" s="824">
        <f t="shared" si="2"/>
        <v>0</v>
      </c>
      <c r="H33" s="824">
        <f t="shared" si="2"/>
        <v>0</v>
      </c>
      <c r="I33" s="810"/>
    </row>
    <row r="34" spans="1:12" x14ac:dyDescent="0.25">
      <c r="A34" s="820"/>
      <c r="B34" s="841" t="s">
        <v>33</v>
      </c>
      <c r="C34" s="825">
        <v>0</v>
      </c>
      <c r="D34" s="824">
        <v>0</v>
      </c>
      <c r="E34" s="824">
        <v>0</v>
      </c>
      <c r="F34" s="824">
        <v>0</v>
      </c>
      <c r="G34" s="824">
        <v>0</v>
      </c>
      <c r="H34" s="824">
        <v>0</v>
      </c>
    </row>
    <row r="35" spans="1:12" x14ac:dyDescent="0.25">
      <c r="A35" s="820"/>
      <c r="B35" s="841" t="s">
        <v>34</v>
      </c>
      <c r="C35" s="825">
        <v>0</v>
      </c>
      <c r="D35" s="824">
        <v>0</v>
      </c>
      <c r="E35" s="824">
        <v>0</v>
      </c>
      <c r="F35" s="824">
        <v>0</v>
      </c>
      <c r="G35" s="824">
        <v>0</v>
      </c>
      <c r="H35" s="824">
        <v>0</v>
      </c>
    </row>
    <row r="36" spans="1:12" ht="12.75" customHeight="1" x14ac:dyDescent="0.25">
      <c r="A36" s="820"/>
      <c r="B36" s="843" t="s">
        <v>35</v>
      </c>
      <c r="C36" s="825">
        <v>0</v>
      </c>
      <c r="D36" s="828">
        <v>0</v>
      </c>
      <c r="E36" s="828">
        <v>0</v>
      </c>
      <c r="F36" s="828">
        <v>0</v>
      </c>
      <c r="G36" s="828">
        <v>0</v>
      </c>
      <c r="H36" s="828">
        <v>0</v>
      </c>
    </row>
    <row r="37" spans="1:12" ht="12.75" customHeight="1" x14ac:dyDescent="0.25">
      <c r="A37" s="820"/>
      <c r="B37" s="839" t="s">
        <v>36</v>
      </c>
      <c r="C37" s="821" t="s">
        <v>3</v>
      </c>
      <c r="D37" s="821" t="s">
        <v>4</v>
      </c>
      <c r="E37" s="821" t="s">
        <v>5</v>
      </c>
      <c r="F37" s="821" t="s">
        <v>6</v>
      </c>
      <c r="G37" s="821" t="s">
        <v>7</v>
      </c>
      <c r="H37" s="821" t="s">
        <v>8</v>
      </c>
    </row>
    <row r="38" spans="1:12" ht="12.75" customHeight="1" x14ac:dyDescent="0.25">
      <c r="A38" s="820"/>
      <c r="B38" s="844" t="s">
        <v>37</v>
      </c>
      <c r="C38" s="824">
        <f t="shared" ref="C38:H38" si="3">C39+C42</f>
        <v>0</v>
      </c>
      <c r="D38" s="824">
        <f t="shared" si="3"/>
        <v>0</v>
      </c>
      <c r="E38" s="824">
        <f t="shared" si="3"/>
        <v>0</v>
      </c>
      <c r="F38" s="824">
        <f t="shared" si="3"/>
        <v>0</v>
      </c>
      <c r="G38" s="824">
        <f t="shared" si="3"/>
        <v>0</v>
      </c>
      <c r="H38" s="824">
        <f t="shared" si="3"/>
        <v>0</v>
      </c>
      <c r="I38" s="810"/>
    </row>
    <row r="39" spans="1:12" ht="12.75" customHeight="1" x14ac:dyDescent="0.25">
      <c r="A39" s="820"/>
      <c r="B39" s="845" t="s">
        <v>38</v>
      </c>
      <c r="C39" s="824">
        <f t="shared" ref="C39:H39" si="4">C40+C41</f>
        <v>0</v>
      </c>
      <c r="D39" s="824">
        <f t="shared" si="4"/>
        <v>0</v>
      </c>
      <c r="E39" s="824">
        <f t="shared" si="4"/>
        <v>0</v>
      </c>
      <c r="F39" s="824">
        <f t="shared" si="4"/>
        <v>0</v>
      </c>
      <c r="G39" s="824">
        <f t="shared" si="4"/>
        <v>0</v>
      </c>
      <c r="H39" s="824">
        <f t="shared" si="4"/>
        <v>0</v>
      </c>
      <c r="I39" s="810"/>
    </row>
    <row r="40" spans="1:12" ht="12.75" customHeight="1" x14ac:dyDescent="0.25">
      <c r="A40" s="820"/>
      <c r="B40" s="846" t="s">
        <v>39</v>
      </c>
      <c r="C40" s="824">
        <v>0</v>
      </c>
      <c r="D40" s="824">
        <v>0</v>
      </c>
      <c r="E40" s="824">
        <v>0</v>
      </c>
      <c r="F40" s="824">
        <v>0</v>
      </c>
      <c r="G40" s="824">
        <v>0</v>
      </c>
      <c r="H40" s="824">
        <v>0</v>
      </c>
    </row>
    <row r="41" spans="1:12" ht="12.75" customHeight="1" x14ac:dyDescent="0.25">
      <c r="A41" s="820"/>
      <c r="B41" s="846" t="s">
        <v>40</v>
      </c>
      <c r="C41" s="824">
        <v>0</v>
      </c>
      <c r="D41" s="824">
        <v>0</v>
      </c>
      <c r="E41" s="824">
        <v>0</v>
      </c>
      <c r="F41" s="824">
        <v>0</v>
      </c>
      <c r="G41" s="824">
        <v>0</v>
      </c>
      <c r="H41" s="824">
        <v>0</v>
      </c>
    </row>
    <row r="42" spans="1:12" ht="12.75" customHeight="1" x14ac:dyDescent="0.25">
      <c r="A42" s="820"/>
      <c r="B42" s="845" t="s">
        <v>41</v>
      </c>
      <c r="C42" s="824">
        <v>0</v>
      </c>
      <c r="D42" s="824">
        <v>0</v>
      </c>
      <c r="E42" s="824">
        <v>0</v>
      </c>
      <c r="F42" s="824">
        <v>0</v>
      </c>
      <c r="G42" s="824">
        <v>0</v>
      </c>
      <c r="H42" s="824">
        <v>0</v>
      </c>
    </row>
    <row r="43" spans="1:12" ht="12.75" customHeight="1" x14ac:dyDescent="0.25">
      <c r="A43" s="820"/>
      <c r="B43" s="839" t="s">
        <v>42</v>
      </c>
      <c r="C43" s="821" t="s">
        <v>3</v>
      </c>
      <c r="D43" s="821" t="s">
        <v>4</v>
      </c>
      <c r="E43" s="821" t="s">
        <v>5</v>
      </c>
      <c r="F43" s="821" t="s">
        <v>6</v>
      </c>
      <c r="G43" s="821" t="s">
        <v>7</v>
      </c>
      <c r="H43" s="821" t="s">
        <v>8</v>
      </c>
    </row>
    <row r="44" spans="1:12" ht="12.75" customHeight="1" x14ac:dyDescent="0.25">
      <c r="A44" s="820"/>
      <c r="B44" s="847" t="s">
        <v>43</v>
      </c>
      <c r="C44" s="824">
        <f t="shared" ref="C44:H44" si="5">C45+C48</f>
        <v>0</v>
      </c>
      <c r="D44" s="824">
        <f t="shared" si="5"/>
        <v>0</v>
      </c>
      <c r="E44" s="824">
        <f t="shared" si="5"/>
        <v>0</v>
      </c>
      <c r="F44" s="824">
        <f t="shared" si="5"/>
        <v>0</v>
      </c>
      <c r="G44" s="824">
        <f t="shared" si="5"/>
        <v>0</v>
      </c>
      <c r="H44" s="824">
        <f t="shared" si="5"/>
        <v>0</v>
      </c>
      <c r="I44" s="810"/>
    </row>
    <row r="45" spans="1:12" ht="12.75" customHeight="1" x14ac:dyDescent="0.25">
      <c r="A45" s="820"/>
      <c r="B45" s="841" t="s">
        <v>44</v>
      </c>
      <c r="C45" s="824">
        <f t="shared" ref="C45:H45" si="6">C46+C47</f>
        <v>0</v>
      </c>
      <c r="D45" s="824">
        <f t="shared" si="6"/>
        <v>0</v>
      </c>
      <c r="E45" s="824">
        <f t="shared" si="6"/>
        <v>0</v>
      </c>
      <c r="F45" s="824">
        <f t="shared" si="6"/>
        <v>0</v>
      </c>
      <c r="G45" s="824">
        <f t="shared" si="6"/>
        <v>0</v>
      </c>
      <c r="H45" s="824">
        <f t="shared" si="6"/>
        <v>0</v>
      </c>
      <c r="I45" s="810"/>
      <c r="K45" s="848"/>
      <c r="L45" s="848"/>
    </row>
    <row r="46" spans="1:12" ht="12.75" customHeight="1" x14ac:dyDescent="0.25">
      <c r="A46" s="820"/>
      <c r="B46" s="849" t="s">
        <v>39</v>
      </c>
      <c r="C46" s="824">
        <v>0</v>
      </c>
      <c r="D46" s="824">
        <v>0</v>
      </c>
      <c r="E46" s="824">
        <v>0</v>
      </c>
      <c r="F46" s="824">
        <v>0</v>
      </c>
      <c r="G46" s="824">
        <v>0</v>
      </c>
      <c r="H46" s="824">
        <v>0</v>
      </c>
      <c r="K46" s="848"/>
      <c r="L46" s="848"/>
    </row>
    <row r="47" spans="1:12" ht="12.75" customHeight="1" x14ac:dyDescent="0.25">
      <c r="A47" s="820"/>
      <c r="B47" s="849" t="s">
        <v>40</v>
      </c>
      <c r="C47" s="824">
        <v>0</v>
      </c>
      <c r="D47" s="824">
        <v>0</v>
      </c>
      <c r="E47" s="824">
        <v>0</v>
      </c>
      <c r="F47" s="824">
        <v>0</v>
      </c>
      <c r="G47" s="824">
        <v>0</v>
      </c>
      <c r="H47" s="824">
        <v>0</v>
      </c>
      <c r="K47" s="848"/>
      <c r="L47" s="848"/>
    </row>
    <row r="48" spans="1:12" ht="12.75" customHeight="1" x14ac:dyDescent="0.25">
      <c r="A48" s="820"/>
      <c r="B48" s="841" t="s">
        <v>45</v>
      </c>
      <c r="C48" s="824">
        <v>0</v>
      </c>
      <c r="D48" s="824">
        <v>0</v>
      </c>
      <c r="E48" s="824">
        <v>0</v>
      </c>
      <c r="F48" s="824">
        <v>0</v>
      </c>
      <c r="G48" s="824">
        <v>0</v>
      </c>
      <c r="H48" s="824">
        <v>0</v>
      </c>
      <c r="K48" s="848"/>
      <c r="L48" s="848"/>
    </row>
    <row r="49" spans="1:12" ht="12.75" customHeight="1" x14ac:dyDescent="0.25">
      <c r="A49" s="820"/>
      <c r="B49" s="839" t="s">
        <v>46</v>
      </c>
      <c r="C49" s="850" t="s">
        <v>3</v>
      </c>
      <c r="D49" s="821" t="s">
        <v>4</v>
      </c>
      <c r="E49" s="821" t="s">
        <v>5</v>
      </c>
      <c r="F49" s="821" t="s">
        <v>6</v>
      </c>
      <c r="G49" s="821" t="s">
        <v>7</v>
      </c>
      <c r="H49" s="821" t="s">
        <v>8</v>
      </c>
      <c r="K49" s="848"/>
      <c r="L49" s="848"/>
    </row>
    <row r="50" spans="1:12" ht="12.75" customHeight="1" x14ac:dyDescent="0.25">
      <c r="A50" s="820"/>
      <c r="B50" s="851" t="s">
        <v>47</v>
      </c>
      <c r="C50" s="831">
        <v>0</v>
      </c>
      <c r="D50" s="831">
        <v>0</v>
      </c>
      <c r="E50" s="831">
        <v>0</v>
      </c>
      <c r="F50" s="831">
        <v>0</v>
      </c>
      <c r="G50" s="831">
        <v>0</v>
      </c>
      <c r="H50" s="831">
        <v>0</v>
      </c>
      <c r="K50" s="848"/>
      <c r="L50" s="848"/>
    </row>
    <row r="51" spans="1:12" ht="12.75" customHeight="1" x14ac:dyDescent="0.25">
      <c r="A51" s="820"/>
      <c r="B51" s="852" t="s">
        <v>48</v>
      </c>
      <c r="C51" s="828">
        <v>0</v>
      </c>
      <c r="D51" s="828">
        <v>0</v>
      </c>
      <c r="E51" s="828">
        <v>0</v>
      </c>
      <c r="F51" s="828">
        <v>0</v>
      </c>
      <c r="G51" s="828">
        <v>0</v>
      </c>
      <c r="H51" s="828">
        <v>0</v>
      </c>
      <c r="K51" s="848"/>
      <c r="L51" s="848"/>
    </row>
    <row r="52" spans="1:12" ht="12.75" customHeight="1" x14ac:dyDescent="0.25">
      <c r="B52" s="838"/>
      <c r="K52" s="848"/>
      <c r="L52" s="848"/>
    </row>
    <row r="53" spans="1:12" ht="12.75" customHeight="1" x14ac:dyDescent="0.25">
      <c r="B53" s="818" t="s">
        <v>49</v>
      </c>
      <c r="K53" s="848"/>
      <c r="L53" s="848"/>
    </row>
    <row r="54" spans="1:12" x14ac:dyDescent="0.25">
      <c r="B54" s="821" t="s">
        <v>50</v>
      </c>
      <c r="C54" s="821" t="s">
        <v>3</v>
      </c>
      <c r="D54" s="821" t="s">
        <v>4</v>
      </c>
      <c r="E54" s="821" t="s">
        <v>5</v>
      </c>
      <c r="F54" s="821" t="s">
        <v>6</v>
      </c>
      <c r="G54" s="821" t="s">
        <v>7</v>
      </c>
      <c r="H54" s="821" t="s">
        <v>8</v>
      </c>
      <c r="I54" s="822"/>
    </row>
    <row r="55" spans="1:12" ht="12.75" customHeight="1" x14ac:dyDescent="0.25">
      <c r="A55" s="820"/>
      <c r="B55" s="840" t="s">
        <v>51</v>
      </c>
      <c r="C55" s="825">
        <f t="shared" ref="C55:H55" si="7">C56+C57</f>
        <v>0</v>
      </c>
      <c r="D55" s="825">
        <f t="shared" si="7"/>
        <v>0</v>
      </c>
      <c r="E55" s="825">
        <f t="shared" si="7"/>
        <v>0</v>
      </c>
      <c r="F55" s="825">
        <f t="shared" si="7"/>
        <v>0</v>
      </c>
      <c r="G55" s="825">
        <f t="shared" si="7"/>
        <v>0</v>
      </c>
      <c r="H55" s="825">
        <f t="shared" si="7"/>
        <v>0</v>
      </c>
      <c r="I55" s="810"/>
      <c r="K55" s="848"/>
      <c r="L55" s="848"/>
    </row>
    <row r="56" spans="1:12" ht="12.75" customHeight="1" x14ac:dyDescent="0.25">
      <c r="A56" s="820"/>
      <c r="B56" s="841" t="s">
        <v>52</v>
      </c>
      <c r="C56" s="825">
        <v>0</v>
      </c>
      <c r="D56" s="825">
        <v>0</v>
      </c>
      <c r="E56" s="825">
        <v>0</v>
      </c>
      <c r="F56" s="825">
        <v>0</v>
      </c>
      <c r="G56" s="825">
        <v>0</v>
      </c>
      <c r="H56" s="825">
        <v>0</v>
      </c>
      <c r="K56" s="848"/>
      <c r="L56" s="848"/>
    </row>
    <row r="57" spans="1:12" ht="12.75" customHeight="1" x14ac:dyDescent="0.25">
      <c r="A57" s="820"/>
      <c r="B57" s="841" t="s">
        <v>53</v>
      </c>
      <c r="C57" s="825">
        <v>0</v>
      </c>
      <c r="D57" s="825">
        <v>0</v>
      </c>
      <c r="E57" s="825">
        <v>0</v>
      </c>
      <c r="F57" s="825">
        <v>0</v>
      </c>
      <c r="G57" s="825">
        <v>0</v>
      </c>
      <c r="H57" s="825">
        <v>0</v>
      </c>
      <c r="K57" s="848"/>
      <c r="L57" s="848"/>
    </row>
    <row r="58" spans="1:12" ht="12.75" customHeight="1" x14ac:dyDescent="0.25">
      <c r="A58" s="820"/>
      <c r="B58" s="840" t="s">
        <v>54</v>
      </c>
      <c r="C58" s="825">
        <f t="shared" ref="C58:H58" si="8">C59+C60</f>
        <v>0</v>
      </c>
      <c r="D58" s="825">
        <f t="shared" si="8"/>
        <v>0</v>
      </c>
      <c r="E58" s="825">
        <f t="shared" si="8"/>
        <v>0</v>
      </c>
      <c r="F58" s="825">
        <f t="shared" si="8"/>
        <v>0</v>
      </c>
      <c r="G58" s="825">
        <f t="shared" si="8"/>
        <v>0</v>
      </c>
      <c r="H58" s="825">
        <f t="shared" si="8"/>
        <v>0</v>
      </c>
      <c r="I58" s="810"/>
      <c r="K58" s="848"/>
      <c r="L58" s="848"/>
    </row>
    <row r="59" spans="1:12" ht="12.75" customHeight="1" x14ac:dyDescent="0.25">
      <c r="A59" s="820"/>
      <c r="B59" s="841" t="s">
        <v>55</v>
      </c>
      <c r="C59" s="825">
        <v>0</v>
      </c>
      <c r="D59" s="825">
        <v>0</v>
      </c>
      <c r="E59" s="825">
        <v>0</v>
      </c>
      <c r="F59" s="825">
        <v>0</v>
      </c>
      <c r="G59" s="825">
        <v>0</v>
      </c>
      <c r="H59" s="825">
        <v>0</v>
      </c>
      <c r="K59" s="848"/>
      <c r="L59" s="848"/>
    </row>
    <row r="60" spans="1:12" ht="12.75" customHeight="1" x14ac:dyDescent="0.25">
      <c r="A60" s="820"/>
      <c r="B60" s="841" t="s">
        <v>56</v>
      </c>
      <c r="C60" s="825">
        <v>0</v>
      </c>
      <c r="D60" s="825">
        <v>0</v>
      </c>
      <c r="E60" s="825">
        <v>0</v>
      </c>
      <c r="F60" s="825">
        <v>0</v>
      </c>
      <c r="G60" s="825">
        <v>0</v>
      </c>
      <c r="H60" s="825">
        <v>0</v>
      </c>
      <c r="K60" s="848"/>
      <c r="L60" s="848"/>
    </row>
    <row r="61" spans="1:12" ht="12.75" customHeight="1" x14ac:dyDescent="0.25">
      <c r="A61" s="820"/>
      <c r="B61" s="840" t="s">
        <v>57</v>
      </c>
      <c r="C61" s="825">
        <f t="shared" ref="C61:H61" si="9">C62+C63</f>
        <v>0</v>
      </c>
      <c r="D61" s="825">
        <f t="shared" si="9"/>
        <v>0</v>
      </c>
      <c r="E61" s="825">
        <f t="shared" si="9"/>
        <v>0</v>
      </c>
      <c r="F61" s="825">
        <f t="shared" si="9"/>
        <v>0</v>
      </c>
      <c r="G61" s="825">
        <f t="shared" si="9"/>
        <v>0</v>
      </c>
      <c r="H61" s="825">
        <f t="shared" si="9"/>
        <v>0</v>
      </c>
      <c r="I61" s="810"/>
      <c r="K61" s="848"/>
      <c r="L61" s="848"/>
    </row>
    <row r="62" spans="1:12" ht="12.75" customHeight="1" x14ac:dyDescent="0.25">
      <c r="A62" s="820"/>
      <c r="B62" s="841" t="s">
        <v>58</v>
      </c>
      <c r="C62" s="825">
        <v>0</v>
      </c>
      <c r="D62" s="825">
        <v>0</v>
      </c>
      <c r="E62" s="825">
        <v>0</v>
      </c>
      <c r="F62" s="825">
        <v>0</v>
      </c>
      <c r="G62" s="825">
        <v>0</v>
      </c>
      <c r="H62" s="825">
        <v>0</v>
      </c>
      <c r="K62" s="848"/>
      <c r="L62" s="848"/>
    </row>
    <row r="63" spans="1:12" ht="12.75" customHeight="1" x14ac:dyDescent="0.25">
      <c r="A63" s="820"/>
      <c r="B63" s="843" t="s">
        <v>59</v>
      </c>
      <c r="C63" s="829">
        <v>0</v>
      </c>
      <c r="D63" s="829">
        <v>0</v>
      </c>
      <c r="E63" s="829">
        <v>0</v>
      </c>
      <c r="F63" s="829">
        <v>0</v>
      </c>
      <c r="G63" s="829">
        <v>0</v>
      </c>
      <c r="H63" s="829">
        <v>0</v>
      </c>
      <c r="K63" s="848"/>
      <c r="L63" s="848"/>
    </row>
    <row r="64" spans="1:12" ht="12.75" customHeight="1" x14ac:dyDescent="0.25">
      <c r="B64" s="853"/>
      <c r="C64" s="826"/>
      <c r="D64" s="826"/>
      <c r="E64" s="826"/>
      <c r="F64" s="826"/>
      <c r="G64" s="826"/>
      <c r="H64" s="826"/>
      <c r="K64" s="848"/>
      <c r="L64" s="848"/>
    </row>
    <row r="65" spans="1:12" x14ac:dyDescent="0.25">
      <c r="A65" s="817"/>
      <c r="B65" s="818" t="s">
        <v>60</v>
      </c>
      <c r="C65" s="819"/>
      <c r="D65" s="810"/>
    </row>
    <row r="66" spans="1:12" x14ac:dyDescent="0.25">
      <c r="A66" s="820"/>
      <c r="B66" s="854" t="s">
        <v>61</v>
      </c>
      <c r="C66" s="821" t="s">
        <v>3</v>
      </c>
      <c r="D66" s="821" t="s">
        <v>4</v>
      </c>
      <c r="E66" s="821" t="s">
        <v>5</v>
      </c>
      <c r="F66" s="821" t="s">
        <v>6</v>
      </c>
      <c r="G66" s="821" t="s">
        <v>7</v>
      </c>
      <c r="H66" s="821" t="s">
        <v>8</v>
      </c>
    </row>
    <row r="67" spans="1:12" x14ac:dyDescent="0.25">
      <c r="A67" s="820"/>
      <c r="B67" s="855" t="s">
        <v>62</v>
      </c>
      <c r="C67" s="856">
        <f t="shared" ref="C67:H67" si="10">C68+C69+C70</f>
        <v>0</v>
      </c>
      <c r="D67" s="856">
        <f t="shared" si="10"/>
        <v>0</v>
      </c>
      <c r="E67" s="856">
        <f t="shared" si="10"/>
        <v>0</v>
      </c>
      <c r="F67" s="856">
        <f t="shared" si="10"/>
        <v>0</v>
      </c>
      <c r="G67" s="856">
        <f t="shared" si="10"/>
        <v>0</v>
      </c>
      <c r="H67" s="856">
        <f t="shared" si="10"/>
        <v>0</v>
      </c>
      <c r="I67" s="810"/>
    </row>
    <row r="68" spans="1:12" x14ac:dyDescent="0.25">
      <c r="A68" s="820"/>
      <c r="B68" s="841" t="s">
        <v>63</v>
      </c>
      <c r="C68" s="825">
        <v>0</v>
      </c>
      <c r="D68" s="825">
        <v>0</v>
      </c>
      <c r="E68" s="825">
        <v>0</v>
      </c>
      <c r="F68" s="825">
        <v>0</v>
      </c>
      <c r="G68" s="825">
        <v>0</v>
      </c>
      <c r="H68" s="825">
        <v>0</v>
      </c>
    </row>
    <row r="69" spans="1:12" x14ac:dyDescent="0.25">
      <c r="A69" s="820"/>
      <c r="B69" s="841" t="s">
        <v>64</v>
      </c>
      <c r="C69" s="825">
        <v>0</v>
      </c>
      <c r="D69" s="825">
        <v>0</v>
      </c>
      <c r="E69" s="825">
        <v>0</v>
      </c>
      <c r="F69" s="825">
        <v>0</v>
      </c>
      <c r="G69" s="825">
        <v>0</v>
      </c>
      <c r="H69" s="825">
        <v>0</v>
      </c>
    </row>
    <row r="70" spans="1:12" x14ac:dyDescent="0.25">
      <c r="A70" s="820"/>
      <c r="B70" s="841" t="s">
        <v>65</v>
      </c>
      <c r="C70" s="825">
        <v>0</v>
      </c>
      <c r="D70" s="825">
        <v>0</v>
      </c>
      <c r="E70" s="825">
        <v>0</v>
      </c>
      <c r="F70" s="825">
        <v>0</v>
      </c>
      <c r="G70" s="825">
        <v>0</v>
      </c>
      <c r="H70" s="825">
        <v>0</v>
      </c>
    </row>
    <row r="71" spans="1:12" ht="12.75" customHeight="1" x14ac:dyDescent="0.25">
      <c r="A71" s="820"/>
      <c r="B71" s="823" t="s">
        <v>66</v>
      </c>
      <c r="C71" s="825">
        <v>0</v>
      </c>
      <c r="D71" s="825">
        <v>0</v>
      </c>
      <c r="E71" s="825">
        <v>0</v>
      </c>
      <c r="F71" s="825">
        <v>0</v>
      </c>
      <c r="G71" s="825">
        <v>0</v>
      </c>
      <c r="H71" s="825">
        <v>0</v>
      </c>
    </row>
    <row r="72" spans="1:12" ht="12.75" customHeight="1" x14ac:dyDescent="0.25">
      <c r="A72" s="820"/>
      <c r="B72" s="823" t="s">
        <v>67</v>
      </c>
      <c r="C72" s="825">
        <v>0</v>
      </c>
      <c r="D72" s="825">
        <v>0</v>
      </c>
      <c r="E72" s="825">
        <v>0</v>
      </c>
      <c r="F72" s="825">
        <v>0</v>
      </c>
      <c r="G72" s="825">
        <v>0</v>
      </c>
      <c r="H72" s="825">
        <v>0</v>
      </c>
    </row>
    <row r="73" spans="1:12" ht="12.75" customHeight="1" x14ac:dyDescent="0.25">
      <c r="A73" s="820"/>
      <c r="B73" s="857" t="s">
        <v>68</v>
      </c>
      <c r="C73" s="829">
        <v>0</v>
      </c>
      <c r="D73" s="829">
        <v>0</v>
      </c>
      <c r="E73" s="829">
        <v>0</v>
      </c>
      <c r="F73" s="829">
        <v>0</v>
      </c>
      <c r="G73" s="829">
        <v>0</v>
      </c>
      <c r="H73" s="829">
        <v>0</v>
      </c>
    </row>
    <row r="74" spans="1:12" ht="12.75" customHeight="1" x14ac:dyDescent="0.25">
      <c r="B74" s="853"/>
      <c r="C74" s="826"/>
      <c r="D74" s="826"/>
      <c r="E74" s="826"/>
      <c r="F74" s="826"/>
      <c r="G74" s="826"/>
      <c r="H74" s="826"/>
      <c r="K74" s="848"/>
      <c r="L74" s="848"/>
    </row>
    <row r="75" spans="1:12" x14ac:dyDescent="0.25">
      <c r="A75" s="817"/>
      <c r="B75" s="818" t="s">
        <v>69</v>
      </c>
      <c r="C75" s="819"/>
      <c r="D75" s="810"/>
    </row>
    <row r="76" spans="1:12" x14ac:dyDescent="0.25">
      <c r="A76" s="820"/>
      <c r="B76" s="854" t="s">
        <v>61</v>
      </c>
      <c r="C76" s="821" t="s">
        <v>3</v>
      </c>
      <c r="D76" s="821" t="s">
        <v>4</v>
      </c>
      <c r="E76" s="821" t="s">
        <v>5</v>
      </c>
      <c r="F76" s="821" t="s">
        <v>6</v>
      </c>
      <c r="G76" s="821" t="s">
        <v>7</v>
      </c>
      <c r="H76" s="821" t="s">
        <v>8</v>
      </c>
    </row>
    <row r="77" spans="1:12" x14ac:dyDescent="0.25">
      <c r="A77" s="820"/>
      <c r="B77" s="858" t="s">
        <v>70</v>
      </c>
      <c r="C77" s="825">
        <v>0</v>
      </c>
      <c r="D77" s="859"/>
      <c r="E77" s="860"/>
      <c r="F77" s="860"/>
      <c r="G77" s="860"/>
      <c r="H77" s="861"/>
    </row>
    <row r="78" spans="1:12" x14ac:dyDescent="0.25">
      <c r="A78" s="820"/>
      <c r="B78" s="858" t="s">
        <v>71</v>
      </c>
      <c r="C78" s="825">
        <v>0</v>
      </c>
      <c r="D78" s="862"/>
      <c r="E78" s="863"/>
      <c r="F78" s="863"/>
      <c r="G78" s="863"/>
      <c r="H78" s="864"/>
    </row>
    <row r="79" spans="1:12" x14ac:dyDescent="0.25">
      <c r="A79" s="820"/>
      <c r="B79" s="858" t="s">
        <v>72</v>
      </c>
      <c r="C79" s="825">
        <v>0</v>
      </c>
      <c r="D79" s="862"/>
      <c r="E79" s="863"/>
      <c r="F79" s="863"/>
      <c r="G79" s="863"/>
      <c r="H79" s="864"/>
    </row>
    <row r="80" spans="1:12" ht="12.75" customHeight="1" x14ac:dyDescent="0.25">
      <c r="A80" s="820"/>
      <c r="B80" s="823" t="s">
        <v>73</v>
      </c>
      <c r="C80" s="825">
        <v>0</v>
      </c>
      <c r="D80" s="825">
        <v>0</v>
      </c>
      <c r="E80" s="825">
        <v>0</v>
      </c>
      <c r="F80" s="825">
        <v>0</v>
      </c>
      <c r="G80" s="825">
        <v>0</v>
      </c>
      <c r="H80" s="825">
        <v>0</v>
      </c>
    </row>
    <row r="81" spans="1:12" ht="12.75" customHeight="1" x14ac:dyDescent="0.25">
      <c r="A81" s="820"/>
      <c r="B81" s="823" t="s">
        <v>74</v>
      </c>
      <c r="C81" s="825">
        <v>0</v>
      </c>
      <c r="D81" s="825">
        <v>0</v>
      </c>
      <c r="E81" s="825">
        <v>0</v>
      </c>
      <c r="F81" s="825">
        <v>0</v>
      </c>
      <c r="G81" s="825">
        <v>0</v>
      </c>
      <c r="H81" s="825">
        <v>0</v>
      </c>
    </row>
    <row r="82" spans="1:12" ht="13.5" customHeight="1" x14ac:dyDescent="0.25">
      <c r="A82" s="820"/>
      <c r="B82" s="857" t="s">
        <v>75</v>
      </c>
      <c r="C82" s="829">
        <v>0</v>
      </c>
      <c r="D82" s="829">
        <v>0</v>
      </c>
      <c r="E82" s="829">
        <v>0</v>
      </c>
      <c r="F82" s="829">
        <v>0</v>
      </c>
      <c r="G82" s="829">
        <v>0</v>
      </c>
      <c r="H82" s="829">
        <v>0</v>
      </c>
    </row>
    <row r="83" spans="1:12" ht="12.75" customHeight="1" x14ac:dyDescent="0.25">
      <c r="B83" s="865"/>
      <c r="C83" s="826"/>
      <c r="D83" s="826"/>
      <c r="E83" s="826"/>
      <c r="F83" s="826"/>
      <c r="G83" s="826"/>
      <c r="H83" s="826"/>
      <c r="K83" s="848"/>
      <c r="L83" s="848"/>
    </row>
    <row r="84" spans="1:12" ht="12.75" customHeight="1" x14ac:dyDescent="0.25">
      <c r="B84" s="818" t="s">
        <v>76</v>
      </c>
      <c r="K84" s="848"/>
      <c r="L84" s="848"/>
    </row>
    <row r="85" spans="1:12" x14ac:dyDescent="0.25">
      <c r="B85" s="821" t="s">
        <v>50</v>
      </c>
      <c r="C85" s="821" t="s">
        <v>3</v>
      </c>
      <c r="D85" s="821" t="s">
        <v>4</v>
      </c>
      <c r="E85" s="821" t="s">
        <v>5</v>
      </c>
      <c r="F85" s="821" t="s">
        <v>6</v>
      </c>
      <c r="G85" s="821" t="s">
        <v>7</v>
      </c>
      <c r="H85" s="821" t="s">
        <v>8</v>
      </c>
      <c r="I85" s="822"/>
    </row>
    <row r="86" spans="1:12" ht="12.75" customHeight="1" x14ac:dyDescent="0.25">
      <c r="A86" s="820"/>
      <c r="B86" s="847" t="s">
        <v>77</v>
      </c>
      <c r="C86" s="831">
        <f t="shared" ref="C86:H86" si="11">C87+C90</f>
        <v>0</v>
      </c>
      <c r="D86" s="831">
        <f t="shared" si="11"/>
        <v>0</v>
      </c>
      <c r="E86" s="831">
        <f t="shared" si="11"/>
        <v>0</v>
      </c>
      <c r="F86" s="831">
        <f t="shared" si="11"/>
        <v>0</v>
      </c>
      <c r="G86" s="831">
        <f t="shared" si="11"/>
        <v>0</v>
      </c>
      <c r="H86" s="831">
        <f t="shared" si="11"/>
        <v>0</v>
      </c>
      <c r="K86" s="848"/>
      <c r="L86" s="848"/>
    </row>
    <row r="87" spans="1:12" ht="12.75" customHeight="1" x14ac:dyDescent="0.25">
      <c r="A87" s="820"/>
      <c r="B87" s="866" t="s">
        <v>78</v>
      </c>
      <c r="C87" s="825">
        <f t="shared" ref="C87:H87" si="12">SUM(C88:C89)</f>
        <v>0</v>
      </c>
      <c r="D87" s="825">
        <f t="shared" si="12"/>
        <v>0</v>
      </c>
      <c r="E87" s="825">
        <f t="shared" si="12"/>
        <v>0</v>
      </c>
      <c r="F87" s="825">
        <f t="shared" si="12"/>
        <v>0</v>
      </c>
      <c r="G87" s="825">
        <f t="shared" si="12"/>
        <v>0</v>
      </c>
      <c r="H87" s="825">
        <f t="shared" si="12"/>
        <v>0</v>
      </c>
      <c r="K87" s="848"/>
      <c r="L87" s="848"/>
    </row>
    <row r="88" spans="1:12" ht="12.75" customHeight="1" x14ac:dyDescent="0.25">
      <c r="A88" s="820"/>
      <c r="B88" s="849" t="s">
        <v>79</v>
      </c>
      <c r="C88" s="825">
        <v>0</v>
      </c>
      <c r="D88" s="825">
        <v>0</v>
      </c>
      <c r="E88" s="825">
        <v>0</v>
      </c>
      <c r="F88" s="825">
        <v>0</v>
      </c>
      <c r="G88" s="825">
        <v>0</v>
      </c>
      <c r="H88" s="825">
        <v>0</v>
      </c>
      <c r="K88" s="848"/>
      <c r="L88" s="848"/>
    </row>
    <row r="89" spans="1:12" ht="12.75" customHeight="1" x14ac:dyDescent="0.25">
      <c r="A89" s="820"/>
      <c r="B89" s="849" t="s">
        <v>80</v>
      </c>
      <c r="C89" s="825">
        <v>0</v>
      </c>
      <c r="D89" s="825">
        <v>0</v>
      </c>
      <c r="E89" s="825">
        <v>0</v>
      </c>
      <c r="F89" s="825">
        <v>0</v>
      </c>
      <c r="G89" s="825">
        <v>0</v>
      </c>
      <c r="H89" s="825">
        <v>0</v>
      </c>
      <c r="K89" s="848"/>
      <c r="L89" s="848"/>
    </row>
    <row r="90" spans="1:12" ht="12.75" customHeight="1" x14ac:dyDescent="0.25">
      <c r="A90" s="820"/>
      <c r="B90" s="866" t="s">
        <v>81</v>
      </c>
      <c r="C90" s="825">
        <f t="shared" ref="C90:H90" si="13">SUM(C91:C92)</f>
        <v>0</v>
      </c>
      <c r="D90" s="825">
        <f t="shared" si="13"/>
        <v>0</v>
      </c>
      <c r="E90" s="825">
        <f t="shared" si="13"/>
        <v>0</v>
      </c>
      <c r="F90" s="825">
        <f t="shared" si="13"/>
        <v>0</v>
      </c>
      <c r="G90" s="825">
        <f t="shared" si="13"/>
        <v>0</v>
      </c>
      <c r="H90" s="825">
        <f t="shared" si="13"/>
        <v>0</v>
      </c>
      <c r="K90" s="848"/>
      <c r="L90" s="848"/>
    </row>
    <row r="91" spans="1:12" ht="12.75" customHeight="1" x14ac:dyDescent="0.25">
      <c r="A91" s="820"/>
      <c r="B91" s="849" t="s">
        <v>82</v>
      </c>
      <c r="C91" s="825">
        <v>0</v>
      </c>
      <c r="D91" s="825">
        <v>0</v>
      </c>
      <c r="E91" s="825">
        <v>0</v>
      </c>
      <c r="F91" s="825">
        <v>0</v>
      </c>
      <c r="G91" s="825">
        <v>0</v>
      </c>
      <c r="H91" s="825">
        <v>0</v>
      </c>
      <c r="K91" s="848"/>
      <c r="L91" s="848"/>
    </row>
    <row r="92" spans="1:12" ht="12.75" customHeight="1" x14ac:dyDescent="0.25">
      <c r="A92" s="820"/>
      <c r="B92" s="849" t="s">
        <v>80</v>
      </c>
      <c r="C92" s="825">
        <v>0</v>
      </c>
      <c r="D92" s="825">
        <v>0</v>
      </c>
      <c r="E92" s="825">
        <v>0</v>
      </c>
      <c r="F92" s="825">
        <v>0</v>
      </c>
      <c r="G92" s="825">
        <v>0</v>
      </c>
      <c r="H92" s="825">
        <v>0</v>
      </c>
      <c r="K92" s="848"/>
      <c r="L92" s="848"/>
    </row>
    <row r="93" spans="1:12" ht="12.75" customHeight="1" x14ac:dyDescent="0.25">
      <c r="A93" s="820"/>
      <c r="B93" s="867" t="s">
        <v>83</v>
      </c>
      <c r="C93" s="829">
        <v>0</v>
      </c>
      <c r="D93" s="829">
        <v>0</v>
      </c>
      <c r="E93" s="829">
        <v>0</v>
      </c>
      <c r="F93" s="829">
        <v>0</v>
      </c>
      <c r="G93" s="829">
        <v>0</v>
      </c>
      <c r="H93" s="829">
        <v>0</v>
      </c>
      <c r="K93" s="848"/>
      <c r="L93" s="848"/>
    </row>
    <row r="94" spans="1:12" ht="12.75" customHeight="1" x14ac:dyDescent="0.25">
      <c r="B94" s="838"/>
      <c r="K94" s="848"/>
      <c r="L94" s="848"/>
    </row>
    <row r="95" spans="1:12" ht="12.75" customHeight="1" x14ac:dyDescent="0.25">
      <c r="B95" s="818" t="s">
        <v>84</v>
      </c>
      <c r="C95" s="819"/>
      <c r="D95" s="810"/>
      <c r="K95" s="848"/>
      <c r="L95" s="848"/>
    </row>
    <row r="96" spans="1:12" ht="12.75" customHeight="1" x14ac:dyDescent="0.25">
      <c r="B96" s="854" t="s">
        <v>61</v>
      </c>
      <c r="C96" s="821" t="s">
        <v>3</v>
      </c>
      <c r="D96" s="821" t="s">
        <v>4</v>
      </c>
      <c r="E96" s="821" t="s">
        <v>5</v>
      </c>
      <c r="F96" s="821" t="s">
        <v>6</v>
      </c>
      <c r="G96" s="821" t="s">
        <v>7</v>
      </c>
      <c r="H96" s="821" t="s">
        <v>8</v>
      </c>
      <c r="K96" s="848"/>
      <c r="L96" s="848"/>
    </row>
    <row r="97" spans="1:12" ht="12.75" customHeight="1" x14ac:dyDescent="0.25">
      <c r="A97" s="820"/>
      <c r="B97" s="858" t="s">
        <v>85</v>
      </c>
      <c r="C97" s="825">
        <v>0</v>
      </c>
      <c r="D97" s="825">
        <v>0</v>
      </c>
      <c r="E97" s="825">
        <v>0</v>
      </c>
      <c r="F97" s="825">
        <v>0</v>
      </c>
      <c r="G97" s="825">
        <v>0</v>
      </c>
      <c r="H97" s="825">
        <v>0</v>
      </c>
      <c r="K97" s="848"/>
      <c r="L97" s="848"/>
    </row>
    <row r="98" spans="1:12" ht="12.75" customHeight="1" x14ac:dyDescent="0.25">
      <c r="A98" s="820"/>
      <c r="B98" s="858" t="s">
        <v>86</v>
      </c>
      <c r="C98" s="825">
        <v>0</v>
      </c>
      <c r="D98" s="825">
        <v>0</v>
      </c>
      <c r="E98" s="825">
        <v>0</v>
      </c>
      <c r="F98" s="825">
        <v>0</v>
      </c>
      <c r="G98" s="825">
        <v>0</v>
      </c>
      <c r="H98" s="825">
        <v>0</v>
      </c>
      <c r="K98" s="848"/>
      <c r="L98" s="848"/>
    </row>
    <row r="99" spans="1:12" ht="12.75" customHeight="1" x14ac:dyDescent="0.25">
      <c r="A99" s="820"/>
      <c r="B99" s="857" t="s">
        <v>87</v>
      </c>
      <c r="C99" s="829">
        <v>0</v>
      </c>
      <c r="D99" s="829">
        <v>0</v>
      </c>
      <c r="E99" s="829">
        <v>0</v>
      </c>
      <c r="F99" s="829">
        <v>0</v>
      </c>
      <c r="G99" s="829">
        <v>0</v>
      </c>
      <c r="H99" s="829">
        <v>0</v>
      </c>
      <c r="K99" s="848"/>
      <c r="L99" s="848"/>
    </row>
    <row r="100" spans="1:12" ht="12.75" customHeight="1" x14ac:dyDescent="0.25">
      <c r="B100" s="838"/>
      <c r="K100" s="848"/>
      <c r="L100" s="848"/>
    </row>
    <row r="101" spans="1:12" ht="12.75" customHeight="1" x14ac:dyDescent="0.25">
      <c r="B101" s="818" t="s">
        <v>88</v>
      </c>
      <c r="C101" s="819"/>
      <c r="D101" s="810"/>
      <c r="K101" s="848"/>
      <c r="L101" s="848"/>
    </row>
    <row r="102" spans="1:12" ht="12.75" customHeight="1" x14ac:dyDescent="0.25">
      <c r="B102" s="868" t="s">
        <v>61</v>
      </c>
      <c r="C102" s="821" t="s">
        <v>3</v>
      </c>
      <c r="D102" s="821" t="s">
        <v>4</v>
      </c>
      <c r="E102" s="821" t="s">
        <v>5</v>
      </c>
      <c r="F102" s="821" t="s">
        <v>6</v>
      </c>
      <c r="G102" s="821" t="s">
        <v>7</v>
      </c>
      <c r="H102" s="821" t="s">
        <v>8</v>
      </c>
      <c r="K102" s="848"/>
      <c r="L102" s="848"/>
    </row>
    <row r="103" spans="1:12" ht="12.75" customHeight="1" x14ac:dyDescent="0.25">
      <c r="A103" s="820"/>
      <c r="B103" s="869" t="s">
        <v>89</v>
      </c>
      <c r="C103" s="870">
        <v>0</v>
      </c>
      <c r="D103" s="871"/>
      <c r="E103" s="872"/>
      <c r="F103" s="872"/>
      <c r="G103" s="872"/>
      <c r="H103" s="873"/>
      <c r="K103" s="848"/>
      <c r="L103" s="848"/>
    </row>
    <row r="104" spans="1:12" ht="12.75" customHeight="1" x14ac:dyDescent="0.25">
      <c r="B104" s="838"/>
      <c r="K104" s="848"/>
      <c r="L104" s="848"/>
    </row>
    <row r="105" spans="1:12" ht="12.75" customHeight="1" x14ac:dyDescent="0.25">
      <c r="B105" s="818" t="s">
        <v>90</v>
      </c>
      <c r="K105" s="848"/>
      <c r="L105" s="848"/>
    </row>
    <row r="106" spans="1:12" x14ac:dyDescent="0.25">
      <c r="B106" s="821" t="s">
        <v>50</v>
      </c>
      <c r="C106" s="821" t="s">
        <v>3</v>
      </c>
      <c r="D106" s="821" t="s">
        <v>4</v>
      </c>
      <c r="E106" s="821" t="s">
        <v>5</v>
      </c>
      <c r="F106" s="821" t="s">
        <v>6</v>
      </c>
      <c r="G106" s="821" t="s">
        <v>7</v>
      </c>
      <c r="H106" s="821" t="s">
        <v>8</v>
      </c>
      <c r="J106" s="822"/>
    </row>
    <row r="107" spans="1:12" ht="12.75" customHeight="1" x14ac:dyDescent="0.25">
      <c r="A107" s="820"/>
      <c r="B107" s="847" t="s">
        <v>91</v>
      </c>
      <c r="C107" s="831">
        <f t="shared" ref="C107:H107" si="14">C108+C109</f>
        <v>0</v>
      </c>
      <c r="D107" s="831">
        <f t="shared" si="14"/>
        <v>0</v>
      </c>
      <c r="E107" s="831">
        <f t="shared" si="14"/>
        <v>0</v>
      </c>
      <c r="F107" s="831">
        <f t="shared" si="14"/>
        <v>0</v>
      </c>
      <c r="G107" s="831">
        <f t="shared" si="14"/>
        <v>0</v>
      </c>
      <c r="H107" s="831">
        <f t="shared" si="14"/>
        <v>0</v>
      </c>
      <c r="K107" s="848"/>
      <c r="L107" s="848"/>
    </row>
    <row r="108" spans="1:12" ht="12.75" customHeight="1" x14ac:dyDescent="0.25">
      <c r="A108" s="820"/>
      <c r="B108" s="841" t="s">
        <v>82</v>
      </c>
      <c r="C108" s="825">
        <v>0</v>
      </c>
      <c r="D108" s="825">
        <v>0</v>
      </c>
      <c r="E108" s="825">
        <v>0</v>
      </c>
      <c r="F108" s="825">
        <v>0</v>
      </c>
      <c r="G108" s="825">
        <v>0</v>
      </c>
      <c r="H108" s="825">
        <v>0</v>
      </c>
      <c r="K108" s="848"/>
      <c r="L108" s="848"/>
    </row>
    <row r="109" spans="1:12" x14ac:dyDescent="0.25">
      <c r="A109" s="820"/>
      <c r="B109" s="843" t="s">
        <v>80</v>
      </c>
      <c r="C109" s="829">
        <v>0</v>
      </c>
      <c r="D109" s="829">
        <v>0</v>
      </c>
      <c r="E109" s="829">
        <v>0</v>
      </c>
      <c r="F109" s="829">
        <v>0</v>
      </c>
      <c r="G109" s="829">
        <v>0</v>
      </c>
      <c r="H109" s="829">
        <v>0</v>
      </c>
    </row>
    <row r="110" spans="1:12" x14ac:dyDescent="0.25">
      <c r="B110" s="838"/>
    </row>
    <row r="111" spans="1:12" ht="12.75" customHeight="1" x14ac:dyDescent="0.25">
      <c r="B111" s="818" t="s">
        <v>92</v>
      </c>
      <c r="K111" s="848"/>
      <c r="L111" s="848"/>
    </row>
    <row r="112" spans="1:12" x14ac:dyDescent="0.25">
      <c r="B112" s="821" t="s">
        <v>50</v>
      </c>
      <c r="C112" s="821" t="s">
        <v>3</v>
      </c>
      <c r="D112" s="821" t="s">
        <v>4</v>
      </c>
      <c r="E112" s="821" t="s">
        <v>5</v>
      </c>
      <c r="F112" s="821" t="s">
        <v>6</v>
      </c>
      <c r="G112" s="821" t="s">
        <v>7</v>
      </c>
      <c r="H112" s="821" t="s">
        <v>8</v>
      </c>
    </row>
    <row r="113" spans="1:12" ht="12.75" customHeight="1" x14ac:dyDescent="0.25">
      <c r="A113" s="820"/>
      <c r="B113" s="847" t="s">
        <v>93</v>
      </c>
      <c r="C113" s="831">
        <f t="shared" ref="C113:H113" si="15">SUM(C114:C118)</f>
        <v>0</v>
      </c>
      <c r="D113" s="831">
        <f t="shared" si="15"/>
        <v>0</v>
      </c>
      <c r="E113" s="831">
        <f t="shared" si="15"/>
        <v>0</v>
      </c>
      <c r="F113" s="831">
        <f t="shared" si="15"/>
        <v>0</v>
      </c>
      <c r="G113" s="831">
        <f t="shared" si="15"/>
        <v>0</v>
      </c>
      <c r="H113" s="831">
        <f t="shared" si="15"/>
        <v>0</v>
      </c>
      <c r="K113" s="848"/>
      <c r="L113" s="848"/>
    </row>
    <row r="114" spans="1:12" ht="12.75" customHeight="1" x14ac:dyDescent="0.25">
      <c r="A114" s="820"/>
      <c r="B114" s="841" t="s">
        <v>94</v>
      </c>
      <c r="C114" s="824">
        <v>0</v>
      </c>
      <c r="D114" s="825">
        <v>0</v>
      </c>
      <c r="E114" s="825">
        <v>0</v>
      </c>
      <c r="F114" s="825">
        <v>0</v>
      </c>
      <c r="G114" s="825">
        <v>0</v>
      </c>
      <c r="H114" s="825">
        <v>0</v>
      </c>
      <c r="K114" s="848"/>
      <c r="L114" s="848"/>
    </row>
    <row r="115" spans="1:12" ht="12.75" customHeight="1" x14ac:dyDescent="0.25">
      <c r="A115" s="820"/>
      <c r="B115" s="841" t="s">
        <v>32</v>
      </c>
      <c r="C115" s="824">
        <v>0</v>
      </c>
      <c r="D115" s="825">
        <v>0</v>
      </c>
      <c r="E115" s="825">
        <v>0</v>
      </c>
      <c r="F115" s="825">
        <v>0</v>
      </c>
      <c r="G115" s="825">
        <v>0</v>
      </c>
      <c r="H115" s="825">
        <v>0</v>
      </c>
      <c r="K115" s="848"/>
      <c r="L115" s="848"/>
    </row>
    <row r="116" spans="1:12" ht="12.75" customHeight="1" x14ac:dyDescent="0.25">
      <c r="A116" s="820"/>
      <c r="B116" s="841" t="s">
        <v>95</v>
      </c>
      <c r="C116" s="824">
        <v>0</v>
      </c>
      <c r="D116" s="825">
        <v>0</v>
      </c>
      <c r="E116" s="825">
        <v>0</v>
      </c>
      <c r="F116" s="825">
        <v>0</v>
      </c>
      <c r="G116" s="825">
        <v>0</v>
      </c>
      <c r="H116" s="825">
        <v>0</v>
      </c>
      <c r="K116" s="848"/>
      <c r="L116" s="848"/>
    </row>
    <row r="117" spans="1:12" ht="12.75" customHeight="1" x14ac:dyDescent="0.25">
      <c r="A117" s="820"/>
      <c r="B117" s="841" t="s">
        <v>96</v>
      </c>
      <c r="C117" s="824">
        <v>0</v>
      </c>
      <c r="D117" s="825">
        <v>0</v>
      </c>
      <c r="E117" s="825">
        <v>0</v>
      </c>
      <c r="F117" s="825">
        <v>0</v>
      </c>
      <c r="G117" s="825">
        <v>0</v>
      </c>
      <c r="H117" s="825">
        <v>0</v>
      </c>
      <c r="K117" s="848"/>
      <c r="L117" s="848"/>
    </row>
    <row r="118" spans="1:12" ht="12.75" customHeight="1" x14ac:dyDescent="0.25">
      <c r="A118" s="820"/>
      <c r="B118" s="843" t="s">
        <v>97</v>
      </c>
      <c r="C118" s="828">
        <v>0</v>
      </c>
      <c r="D118" s="829">
        <v>0</v>
      </c>
      <c r="E118" s="829">
        <v>0</v>
      </c>
      <c r="F118" s="829">
        <v>0</v>
      </c>
      <c r="G118" s="829">
        <v>0</v>
      </c>
      <c r="H118" s="829">
        <v>0</v>
      </c>
      <c r="K118" s="848"/>
      <c r="L118" s="848"/>
    </row>
    <row r="119" spans="1:12" ht="12.75" customHeight="1" x14ac:dyDescent="0.25">
      <c r="B119" s="874"/>
      <c r="C119" s="826"/>
      <c r="D119" s="826"/>
      <c r="E119" s="826"/>
      <c r="F119" s="826"/>
      <c r="G119" s="826"/>
      <c r="H119" s="826"/>
      <c r="K119" s="848"/>
      <c r="L119" s="848"/>
    </row>
    <row r="120" spans="1:12" ht="12.75" customHeight="1" x14ac:dyDescent="0.25">
      <c r="B120" s="818" t="s">
        <v>98</v>
      </c>
      <c r="K120" s="848"/>
      <c r="L120" s="848"/>
    </row>
    <row r="121" spans="1:12" ht="12.75" customHeight="1" x14ac:dyDescent="0.25">
      <c r="B121" s="821" t="s">
        <v>50</v>
      </c>
      <c r="C121" s="821" t="s">
        <v>3</v>
      </c>
      <c r="D121" s="821" t="s">
        <v>4</v>
      </c>
      <c r="E121" s="821" t="s">
        <v>5</v>
      </c>
      <c r="F121" s="821" t="s">
        <v>6</v>
      </c>
      <c r="G121" s="821" t="s">
        <v>7</v>
      </c>
      <c r="H121" s="821" t="s">
        <v>8</v>
      </c>
      <c r="K121" s="848"/>
      <c r="L121" s="848"/>
    </row>
    <row r="122" spans="1:12" ht="12.75" customHeight="1" x14ac:dyDescent="0.25">
      <c r="A122" s="820"/>
      <c r="B122" s="847" t="s">
        <v>99</v>
      </c>
      <c r="C122" s="831">
        <f t="shared" ref="C122:H122" si="16">SUM(C123:C124)</f>
        <v>0</v>
      </c>
      <c r="D122" s="831">
        <f t="shared" si="16"/>
        <v>0</v>
      </c>
      <c r="E122" s="831">
        <f t="shared" si="16"/>
        <v>0</v>
      </c>
      <c r="F122" s="831">
        <f t="shared" si="16"/>
        <v>0</v>
      </c>
      <c r="G122" s="831">
        <f t="shared" si="16"/>
        <v>0</v>
      </c>
      <c r="H122" s="831">
        <f t="shared" si="16"/>
        <v>0</v>
      </c>
      <c r="K122" s="848"/>
      <c r="L122" s="848"/>
    </row>
    <row r="123" spans="1:12" ht="12.75" customHeight="1" x14ac:dyDescent="0.25">
      <c r="A123" s="820"/>
      <c r="B123" s="841" t="s">
        <v>82</v>
      </c>
      <c r="C123" s="824">
        <v>0</v>
      </c>
      <c r="D123" s="825">
        <v>0</v>
      </c>
      <c r="E123" s="825">
        <v>0</v>
      </c>
      <c r="F123" s="825">
        <v>0</v>
      </c>
      <c r="G123" s="825">
        <v>0</v>
      </c>
      <c r="H123" s="825">
        <v>0</v>
      </c>
      <c r="K123" s="848"/>
      <c r="L123" s="848"/>
    </row>
    <row r="124" spans="1:12" ht="12.75" customHeight="1" x14ac:dyDescent="0.25">
      <c r="A124" s="820"/>
      <c r="B124" s="843" t="s">
        <v>80</v>
      </c>
      <c r="C124" s="828">
        <v>0</v>
      </c>
      <c r="D124" s="829">
        <v>0</v>
      </c>
      <c r="E124" s="829">
        <v>0</v>
      </c>
      <c r="F124" s="829">
        <v>0</v>
      </c>
      <c r="G124" s="829">
        <v>0</v>
      </c>
      <c r="H124" s="829">
        <v>0</v>
      </c>
      <c r="K124" s="848"/>
      <c r="L124" s="848"/>
    </row>
    <row r="125" spans="1:12" ht="12.75" customHeight="1" x14ac:dyDescent="0.25">
      <c r="B125" s="874"/>
      <c r="C125" s="826"/>
      <c r="D125" s="826"/>
      <c r="E125" s="826"/>
      <c r="F125" s="826"/>
      <c r="G125" s="826"/>
      <c r="H125" s="826"/>
      <c r="K125" s="848"/>
      <c r="L125" s="848"/>
    </row>
    <row r="126" spans="1:12" ht="12.75" customHeight="1" x14ac:dyDescent="0.25">
      <c r="B126" s="818" t="s">
        <v>100</v>
      </c>
      <c r="C126" s="819"/>
      <c r="D126" s="810"/>
      <c r="K126" s="848"/>
      <c r="L126" s="848"/>
    </row>
    <row r="127" spans="1:12" ht="12.75" customHeight="1" x14ac:dyDescent="0.25">
      <c r="B127" s="868" t="s">
        <v>61</v>
      </c>
      <c r="C127" s="821" t="s">
        <v>3</v>
      </c>
      <c r="D127" s="821" t="s">
        <v>4</v>
      </c>
      <c r="E127" s="821" t="s">
        <v>5</v>
      </c>
      <c r="F127" s="821" t="s">
        <v>6</v>
      </c>
      <c r="G127" s="821" t="s">
        <v>7</v>
      </c>
      <c r="H127" s="821" t="s">
        <v>8</v>
      </c>
      <c r="K127" s="848"/>
      <c r="L127" s="848"/>
    </row>
    <row r="128" spans="1:12" ht="12.75" customHeight="1" x14ac:dyDescent="0.25">
      <c r="A128" s="820"/>
      <c r="B128" s="869" t="s">
        <v>101</v>
      </c>
      <c r="C128" s="870"/>
      <c r="D128" s="870"/>
      <c r="E128" s="870"/>
      <c r="F128" s="870"/>
      <c r="G128" s="870"/>
      <c r="H128" s="870"/>
      <c r="K128" s="848"/>
      <c r="L128" s="848"/>
    </row>
    <row r="129" spans="1:12" ht="12.75" customHeight="1" x14ac:dyDescent="0.25">
      <c r="B129" s="874"/>
      <c r="C129" s="826"/>
      <c r="D129" s="826"/>
      <c r="E129" s="826"/>
      <c r="F129" s="826"/>
      <c r="G129" s="826"/>
      <c r="H129" s="826"/>
      <c r="K129" s="848"/>
      <c r="L129" s="848"/>
    </row>
    <row r="130" spans="1:12" ht="12.75" customHeight="1" x14ac:dyDescent="0.25">
      <c r="B130" s="818" t="s">
        <v>102</v>
      </c>
      <c r="K130" s="848"/>
      <c r="L130" s="848"/>
    </row>
    <row r="131" spans="1:12" ht="12.75" customHeight="1" x14ac:dyDescent="0.25">
      <c r="B131" s="821" t="s">
        <v>50</v>
      </c>
      <c r="C131" s="821" t="s">
        <v>3</v>
      </c>
      <c r="D131" s="821" t="s">
        <v>4</v>
      </c>
      <c r="E131" s="821" t="s">
        <v>5</v>
      </c>
      <c r="F131" s="821" t="s">
        <v>6</v>
      </c>
      <c r="G131" s="821" t="s">
        <v>7</v>
      </c>
      <c r="H131" s="821" t="s">
        <v>8</v>
      </c>
      <c r="K131" s="848"/>
      <c r="L131" s="848"/>
    </row>
    <row r="132" spans="1:12" ht="12.75" customHeight="1" x14ac:dyDescent="0.25">
      <c r="A132" s="820"/>
      <c r="B132" s="875" t="s">
        <v>103</v>
      </c>
      <c r="C132" s="870">
        <v>0</v>
      </c>
      <c r="D132" s="870">
        <v>0</v>
      </c>
      <c r="E132" s="870">
        <v>0</v>
      </c>
      <c r="F132" s="870">
        <v>0</v>
      </c>
      <c r="G132" s="870">
        <v>0</v>
      </c>
      <c r="H132" s="870">
        <v>0</v>
      </c>
      <c r="K132" s="848"/>
      <c r="L132" s="848"/>
    </row>
    <row r="133" spans="1:12" x14ac:dyDescent="0.25">
      <c r="A133" s="876"/>
      <c r="B133" s="848"/>
    </row>
    <row r="134" spans="1:12" x14ac:dyDescent="0.25">
      <c r="B134" s="817" t="s">
        <v>104</v>
      </c>
      <c r="C134" s="877"/>
      <c r="D134" s="878"/>
      <c r="E134" s="878"/>
    </row>
    <row r="135" spans="1:12" x14ac:dyDescent="0.25">
      <c r="A135" s="879"/>
      <c r="B135" s="880" t="s">
        <v>2</v>
      </c>
      <c r="C135" s="821" t="s">
        <v>105</v>
      </c>
      <c r="D135" s="821" t="s">
        <v>106</v>
      </c>
      <c r="E135" s="821" t="s">
        <v>107</v>
      </c>
    </row>
    <row r="136" spans="1:12" x14ac:dyDescent="0.25">
      <c r="B136" s="881" t="s">
        <v>108</v>
      </c>
      <c r="C136" s="856">
        <v>0</v>
      </c>
      <c r="D136" s="824">
        <v>0</v>
      </c>
      <c r="E136" s="831">
        <v>0</v>
      </c>
    </row>
    <row r="137" spans="1:12" x14ac:dyDescent="0.25">
      <c r="B137" s="857" t="s">
        <v>109</v>
      </c>
      <c r="C137" s="829">
        <v>0</v>
      </c>
      <c r="D137" s="828">
        <v>0</v>
      </c>
      <c r="E137" s="828">
        <v>0</v>
      </c>
    </row>
    <row r="138" spans="1:12" x14ac:dyDescent="0.25">
      <c r="B138" s="838"/>
      <c r="C138" s="819"/>
      <c r="D138" s="819"/>
    </row>
    <row r="139" spans="1:12" x14ac:dyDescent="0.25">
      <c r="B139" s="882" t="s">
        <v>110</v>
      </c>
      <c r="C139" s="819"/>
      <c r="D139" s="819"/>
    </row>
    <row r="140" spans="1:12" x14ac:dyDescent="0.25">
      <c r="B140" s="821" t="s">
        <v>2</v>
      </c>
      <c r="C140" s="821" t="s">
        <v>3</v>
      </c>
      <c r="D140" s="883"/>
      <c r="E140" s="819"/>
      <c r="F140" s="819"/>
      <c r="G140" s="819"/>
      <c r="H140" s="819"/>
      <c r="I140" s="819"/>
      <c r="J140" s="819"/>
      <c r="K140" s="819"/>
    </row>
    <row r="141" spans="1:12" x14ac:dyDescent="0.25">
      <c r="A141" s="820"/>
      <c r="B141" s="884" t="s">
        <v>111</v>
      </c>
      <c r="C141" s="870">
        <v>0</v>
      </c>
      <c r="E141" s="883"/>
      <c r="F141" s="883"/>
      <c r="G141" s="883"/>
      <c r="H141" s="819"/>
      <c r="I141" s="819"/>
      <c r="J141" s="819"/>
      <c r="K141" s="819"/>
    </row>
    <row r="142" spans="1:12" x14ac:dyDescent="0.25">
      <c r="B142" s="885"/>
      <c r="H142" s="819"/>
      <c r="I142" s="819"/>
      <c r="J142" s="819"/>
      <c r="K142" s="819"/>
    </row>
    <row r="143" spans="1:12" x14ac:dyDescent="0.25">
      <c r="A143" s="876"/>
      <c r="B143" s="817" t="s">
        <v>112</v>
      </c>
      <c r="C143" s="877"/>
      <c r="D143" s="878"/>
    </row>
    <row r="144" spans="1:12" x14ac:dyDescent="0.25">
      <c r="A144" s="876"/>
      <c r="B144" s="886" t="s">
        <v>2</v>
      </c>
      <c r="C144" s="821" t="s">
        <v>113</v>
      </c>
      <c r="D144" s="821" t="s">
        <v>114</v>
      </c>
    </row>
    <row r="145" spans="1:18" x14ac:dyDescent="0.25">
      <c r="A145" s="876"/>
      <c r="B145" s="881" t="s">
        <v>115</v>
      </c>
      <c r="C145" s="856"/>
      <c r="D145" s="824"/>
    </row>
    <row r="146" spans="1:18" x14ac:dyDescent="0.25">
      <c r="A146" s="876"/>
      <c r="B146" s="857" t="s">
        <v>116</v>
      </c>
      <c r="C146" s="829">
        <v>5</v>
      </c>
      <c r="D146" s="828">
        <v>5</v>
      </c>
    </row>
    <row r="147" spans="1:18" ht="13.8" thickBot="1" x14ac:dyDescent="0.3">
      <c r="A147" s="876"/>
      <c r="B147" s="848"/>
      <c r="C147" s="811">
        <v>0</v>
      </c>
      <c r="D147" s="811">
        <v>0</v>
      </c>
    </row>
    <row r="148" spans="1:18" ht="13.8" thickBot="1" x14ac:dyDescent="0.3">
      <c r="A148" s="887"/>
      <c r="B148" s="888" t="s">
        <v>117</v>
      </c>
      <c r="C148" s="889" t="s">
        <v>118</v>
      </c>
      <c r="D148" s="890"/>
      <c r="E148" s="890"/>
      <c r="F148" s="890"/>
      <c r="G148" s="890"/>
      <c r="H148" s="890"/>
      <c r="I148" s="890"/>
      <c r="J148" s="890"/>
      <c r="K148" s="890"/>
      <c r="L148" s="890"/>
      <c r="M148" s="890"/>
      <c r="N148" s="890"/>
      <c r="O148" s="890"/>
      <c r="P148" s="890"/>
      <c r="Q148" s="890"/>
      <c r="R148" s="891"/>
    </row>
    <row r="149" spans="1:18" ht="13.8" thickBot="1" x14ac:dyDescent="0.3">
      <c r="A149" s="892"/>
      <c r="B149" s="893"/>
      <c r="C149" s="894" t="s">
        <v>119</v>
      </c>
      <c r="D149" s="895"/>
      <c r="E149" s="894" t="s">
        <v>120</v>
      </c>
      <c r="F149" s="895"/>
      <c r="G149" s="894" t="s">
        <v>121</v>
      </c>
      <c r="H149" s="895"/>
      <c r="I149" s="894" t="s">
        <v>122</v>
      </c>
      <c r="J149" s="895"/>
      <c r="K149" s="894" t="s">
        <v>123</v>
      </c>
      <c r="L149" s="895"/>
      <c r="M149" s="894" t="s">
        <v>124</v>
      </c>
      <c r="N149" s="895"/>
      <c r="O149" s="894" t="s">
        <v>125</v>
      </c>
      <c r="P149" s="895"/>
      <c r="Q149" s="894" t="s">
        <v>126</v>
      </c>
      <c r="R149" s="895"/>
    </row>
    <row r="150" spans="1:18" ht="13.8" thickBot="1" x14ac:dyDescent="0.3">
      <c r="A150" s="894"/>
      <c r="B150" s="896"/>
      <c r="C150" s="897" t="s">
        <v>127</v>
      </c>
      <c r="D150" s="898" t="s">
        <v>128</v>
      </c>
      <c r="E150" s="899" t="s">
        <v>127</v>
      </c>
      <c r="F150" s="900" t="s">
        <v>128</v>
      </c>
      <c r="G150" s="899" t="s">
        <v>127</v>
      </c>
      <c r="H150" s="900" t="s">
        <v>128</v>
      </c>
      <c r="I150" s="899" t="s">
        <v>127</v>
      </c>
      <c r="J150" s="900" t="s">
        <v>128</v>
      </c>
      <c r="K150" s="899" t="s">
        <v>127</v>
      </c>
      <c r="L150" s="900" t="s">
        <v>128</v>
      </c>
      <c r="M150" s="899" t="s">
        <v>127</v>
      </c>
      <c r="N150" s="900" t="s">
        <v>128</v>
      </c>
      <c r="O150" s="899" t="s">
        <v>127</v>
      </c>
      <c r="P150" s="900" t="s">
        <v>128</v>
      </c>
      <c r="Q150" s="899" t="s">
        <v>127</v>
      </c>
      <c r="R150" s="900" t="s">
        <v>128</v>
      </c>
    </row>
    <row r="151" spans="1:18" x14ac:dyDescent="0.25">
      <c r="A151" s="901"/>
      <c r="B151" s="902"/>
      <c r="C151" s="903">
        <f t="shared" ref="C151:R151" si="17">C152+C153+C154</f>
        <v>0</v>
      </c>
      <c r="D151" s="904">
        <f t="shared" si="17"/>
        <v>0</v>
      </c>
      <c r="E151" s="905">
        <f t="shared" si="17"/>
        <v>0</v>
      </c>
      <c r="F151" s="906">
        <f t="shared" si="17"/>
        <v>0</v>
      </c>
      <c r="G151" s="905">
        <f t="shared" si="17"/>
        <v>0</v>
      </c>
      <c r="H151" s="906">
        <f t="shared" si="17"/>
        <v>0</v>
      </c>
      <c r="I151" s="905">
        <f t="shared" si="17"/>
        <v>0</v>
      </c>
      <c r="J151" s="906">
        <f t="shared" si="17"/>
        <v>0</v>
      </c>
      <c r="K151" s="905">
        <f t="shared" si="17"/>
        <v>0</v>
      </c>
      <c r="L151" s="906">
        <f t="shared" si="17"/>
        <v>0</v>
      </c>
      <c r="M151" s="905">
        <f t="shared" si="17"/>
        <v>0</v>
      </c>
      <c r="N151" s="906">
        <f t="shared" si="17"/>
        <v>0</v>
      </c>
      <c r="O151" s="905">
        <f t="shared" si="17"/>
        <v>0</v>
      </c>
      <c r="P151" s="906">
        <f t="shared" si="17"/>
        <v>0</v>
      </c>
      <c r="Q151" s="905">
        <f t="shared" si="17"/>
        <v>0</v>
      </c>
      <c r="R151" s="906">
        <f t="shared" si="17"/>
        <v>0</v>
      </c>
    </row>
    <row r="152" spans="1:18" ht="21" x14ac:dyDescent="0.25">
      <c r="A152" s="907"/>
      <c r="B152" s="830" t="s">
        <v>129</v>
      </c>
      <c r="C152" s="908"/>
      <c r="D152" s="909"/>
      <c r="E152" s="908"/>
      <c r="F152" s="909"/>
      <c r="G152" s="908"/>
      <c r="H152" s="909"/>
      <c r="I152" s="908"/>
      <c r="J152" s="909"/>
      <c r="K152" s="908"/>
      <c r="L152" s="909"/>
      <c r="M152" s="908"/>
      <c r="N152" s="909"/>
      <c r="O152" s="908"/>
      <c r="P152" s="909"/>
      <c r="Q152" s="908"/>
      <c r="R152" s="909"/>
    </row>
    <row r="153" spans="1:18" ht="21" x14ac:dyDescent="0.25">
      <c r="A153" s="907"/>
      <c r="B153" s="830" t="s">
        <v>130</v>
      </c>
      <c r="C153" s="908"/>
      <c r="D153" s="909"/>
      <c r="E153" s="908"/>
      <c r="F153" s="909"/>
      <c r="G153" s="908"/>
      <c r="H153" s="909"/>
      <c r="I153" s="908"/>
      <c r="J153" s="909"/>
      <c r="K153" s="908"/>
      <c r="L153" s="909"/>
      <c r="M153" s="908"/>
      <c r="N153" s="909"/>
      <c r="O153" s="908"/>
      <c r="P153" s="909"/>
      <c r="Q153" s="908"/>
      <c r="R153" s="909"/>
    </row>
    <row r="154" spans="1:18" ht="21" x14ac:dyDescent="0.25">
      <c r="A154" s="907"/>
      <c r="B154" s="910" t="s">
        <v>131</v>
      </c>
      <c r="C154" s="908"/>
      <c r="D154" s="909"/>
      <c r="E154" s="908"/>
      <c r="F154" s="909"/>
      <c r="G154" s="908"/>
      <c r="H154" s="909"/>
      <c r="I154" s="908"/>
      <c r="J154" s="909"/>
      <c r="K154" s="908"/>
      <c r="L154" s="909"/>
      <c r="M154" s="908"/>
      <c r="N154" s="909"/>
      <c r="O154" s="908"/>
      <c r="P154" s="909"/>
      <c r="Q154" s="908"/>
      <c r="R154" s="909"/>
    </row>
    <row r="155" spans="1:18" x14ac:dyDescent="0.25">
      <c r="A155" s="911"/>
      <c r="B155" s="838"/>
      <c r="C155" s="908">
        <f t="shared" ref="C155:R155" si="18">C156+C157</f>
        <v>0</v>
      </c>
      <c r="D155" s="909">
        <f t="shared" si="18"/>
        <v>0</v>
      </c>
      <c r="E155" s="908">
        <f t="shared" si="18"/>
        <v>0</v>
      </c>
      <c r="F155" s="909">
        <f t="shared" si="18"/>
        <v>0</v>
      </c>
      <c r="G155" s="908">
        <f t="shared" si="18"/>
        <v>0</v>
      </c>
      <c r="H155" s="909">
        <f t="shared" si="18"/>
        <v>0</v>
      </c>
      <c r="I155" s="908">
        <f t="shared" si="18"/>
        <v>0</v>
      </c>
      <c r="J155" s="909">
        <f t="shared" si="18"/>
        <v>0</v>
      </c>
      <c r="K155" s="908">
        <f t="shared" si="18"/>
        <v>0</v>
      </c>
      <c r="L155" s="909">
        <f t="shared" si="18"/>
        <v>0</v>
      </c>
      <c r="M155" s="908">
        <f t="shared" si="18"/>
        <v>0</v>
      </c>
      <c r="N155" s="909">
        <f t="shared" si="18"/>
        <v>0</v>
      </c>
      <c r="O155" s="908">
        <f t="shared" si="18"/>
        <v>0</v>
      </c>
      <c r="P155" s="909">
        <f t="shared" si="18"/>
        <v>0</v>
      </c>
      <c r="Q155" s="908">
        <f t="shared" si="18"/>
        <v>0</v>
      </c>
      <c r="R155" s="909">
        <f t="shared" si="18"/>
        <v>0</v>
      </c>
    </row>
    <row r="156" spans="1:18" ht="21" x14ac:dyDescent="0.25">
      <c r="A156" s="912"/>
      <c r="B156" s="830" t="s">
        <v>132</v>
      </c>
      <c r="C156" s="908"/>
      <c r="D156" s="909"/>
      <c r="E156" s="908"/>
      <c r="F156" s="909"/>
      <c r="G156" s="908"/>
      <c r="H156" s="909"/>
      <c r="I156" s="908"/>
      <c r="J156" s="909"/>
      <c r="K156" s="908"/>
      <c r="L156" s="909"/>
      <c r="M156" s="908"/>
      <c r="N156" s="909"/>
      <c r="O156" s="908"/>
      <c r="P156" s="909"/>
      <c r="Q156" s="908"/>
      <c r="R156" s="909"/>
    </row>
    <row r="157" spans="1:18" ht="21.6" thickBot="1" x14ac:dyDescent="0.3">
      <c r="A157" s="913"/>
      <c r="B157" s="914" t="s">
        <v>133</v>
      </c>
      <c r="C157" s="915"/>
      <c r="D157" s="916"/>
      <c r="E157" s="917"/>
      <c r="F157" s="918"/>
      <c r="G157" s="917"/>
      <c r="H157" s="918"/>
      <c r="I157" s="917"/>
      <c r="J157" s="918"/>
      <c r="K157" s="917"/>
      <c r="L157" s="918"/>
      <c r="M157" s="917"/>
      <c r="N157" s="918"/>
      <c r="O157" s="917"/>
      <c r="P157" s="918"/>
      <c r="Q157" s="917"/>
      <c r="R157" s="918"/>
    </row>
    <row r="158" spans="1:18" x14ac:dyDescent="0.25">
      <c r="A158" s="876"/>
      <c r="B158" s="848"/>
    </row>
    <row r="159" spans="1:18" x14ac:dyDescent="0.25">
      <c r="A159" s="876"/>
      <c r="B159" s="848"/>
    </row>
    <row r="160" spans="1:18" x14ac:dyDescent="0.25">
      <c r="A160" s="810"/>
    </row>
  </sheetData>
  <mergeCells count="14">
    <mergeCell ref="K149:L149"/>
    <mergeCell ref="M149:N149"/>
    <mergeCell ref="O149:P149"/>
    <mergeCell ref="Q149:R149"/>
    <mergeCell ref="B5:H5"/>
    <mergeCell ref="D77:H79"/>
    <mergeCell ref="D103:H103"/>
    <mergeCell ref="A148:A150"/>
    <mergeCell ref="B148:B150"/>
    <mergeCell ref="C148:R148"/>
    <mergeCell ref="C149:D149"/>
    <mergeCell ref="E149:F149"/>
    <mergeCell ref="G149:H149"/>
    <mergeCell ref="I149:J1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0223-D662-4C27-AA38-00F23C835794}">
  <dimension ref="A1:AC129"/>
  <sheetViews>
    <sheetView workbookViewId="0">
      <selection sqref="A1:XFD1048576"/>
    </sheetView>
  </sheetViews>
  <sheetFormatPr baseColWidth="10" defaultColWidth="11.109375" defaultRowHeight="18" x14ac:dyDescent="0.25"/>
  <cols>
    <col min="1" max="1" width="6.109375" style="920" customWidth="1"/>
    <col min="2" max="2" width="18.33203125" style="811" customWidth="1"/>
    <col min="3" max="3" width="27.44140625" style="811" customWidth="1"/>
    <col min="4" max="4" width="24.88671875" style="811" customWidth="1"/>
    <col min="5" max="5" width="14.5546875" style="811" customWidth="1"/>
    <col min="6" max="6" width="0.88671875" style="811" customWidth="1"/>
    <col min="7" max="7" width="9.44140625" style="811" customWidth="1"/>
    <col min="8" max="8" width="8.6640625" style="811" customWidth="1"/>
    <col min="9" max="9" width="0.88671875" style="811" customWidth="1"/>
    <col min="10" max="10" width="8.109375" style="811" customWidth="1"/>
    <col min="11" max="11" width="8.5546875" style="811" customWidth="1"/>
    <col min="12" max="12" width="0.88671875" style="811" customWidth="1"/>
    <col min="13" max="14" width="8.5546875" style="811" customWidth="1"/>
    <col min="15" max="15" width="0.88671875" style="811" customWidth="1"/>
    <col min="16" max="16" width="8.44140625" style="811" customWidth="1"/>
    <col min="17" max="17" width="8.5546875" style="811" customWidth="1"/>
    <col min="18" max="18" width="0.88671875" style="811" customWidth="1"/>
    <col min="19" max="19" width="8.109375" style="811" customWidth="1"/>
    <col min="20" max="20" width="7.6640625" style="811" customWidth="1"/>
    <col min="21" max="21" width="1" style="811" customWidth="1"/>
    <col min="22" max="23" width="8.5546875" style="811" customWidth="1"/>
    <col min="24" max="24" width="0.88671875" style="811" customWidth="1"/>
    <col min="25" max="26" width="8.5546875" style="811" customWidth="1"/>
    <col min="27" max="27" width="0.88671875" style="811" customWidth="1"/>
    <col min="28" max="29" width="8.5546875" style="811" customWidth="1"/>
  </cols>
  <sheetData>
    <row r="1" spans="1:29" ht="18.600000000000001" thickBot="1" x14ac:dyDescent="0.3"/>
    <row r="2" spans="1:29" ht="23.4" thickBot="1" x14ac:dyDescent="0.3">
      <c r="A2" s="921" t="s">
        <v>134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2"/>
      <c r="Y2" s="923" t="s">
        <v>135</v>
      </c>
      <c r="Z2" s="924"/>
      <c r="AA2" s="925"/>
      <c r="AB2" s="926"/>
      <c r="AC2" s="922"/>
    </row>
    <row r="3" spans="1:29" x14ac:dyDescent="0.25"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8"/>
      <c r="T3" s="928"/>
      <c r="U3" s="928"/>
      <c r="V3" s="928"/>
      <c r="W3" s="928"/>
      <c r="X3" s="928"/>
      <c r="Y3" s="929"/>
      <c r="Z3" s="928"/>
      <c r="AA3" s="928"/>
      <c r="AB3" s="928"/>
    </row>
    <row r="4" spans="1:29" ht="21" x14ac:dyDescent="0.25">
      <c r="A4" s="930" t="s">
        <v>136</v>
      </c>
      <c r="B4" s="931"/>
      <c r="C4" s="932"/>
      <c r="D4" s="932"/>
      <c r="E4" s="933"/>
      <c r="F4" s="933"/>
      <c r="G4" s="934" t="s">
        <v>137</v>
      </c>
      <c r="H4" s="935"/>
      <c r="I4" s="935"/>
      <c r="J4" s="936"/>
      <c r="K4" s="936"/>
      <c r="L4" s="936"/>
      <c r="M4" s="936"/>
      <c r="N4" s="936"/>
      <c r="O4" s="936"/>
      <c r="P4" s="936"/>
      <c r="Q4" s="933"/>
      <c r="R4" s="933"/>
      <c r="S4" s="937"/>
      <c r="T4" s="933"/>
      <c r="U4" s="938"/>
      <c r="V4" s="933"/>
      <c r="W4" s="933"/>
      <c r="X4" s="933"/>
      <c r="Y4" s="933"/>
      <c r="Z4" s="933"/>
      <c r="AA4" s="933"/>
      <c r="AB4" s="933"/>
      <c r="AC4" s="933"/>
    </row>
    <row r="5" spans="1:29" ht="21" x14ac:dyDescent="0.25">
      <c r="A5" s="939"/>
      <c r="B5" s="931"/>
      <c r="C5" s="934"/>
      <c r="D5" s="934"/>
      <c r="E5" s="933"/>
      <c r="F5" s="933"/>
      <c r="G5" s="935"/>
      <c r="H5" s="935"/>
      <c r="I5" s="935"/>
      <c r="J5" s="935"/>
      <c r="K5" s="935"/>
      <c r="L5" s="935"/>
      <c r="M5" s="935"/>
      <c r="N5" s="935"/>
      <c r="O5" s="940"/>
      <c r="P5" s="940"/>
      <c r="Q5" s="940"/>
      <c r="R5" s="933"/>
      <c r="S5" s="933"/>
      <c r="T5" s="933"/>
      <c r="U5" s="933"/>
      <c r="V5" s="922"/>
      <c r="W5" s="922"/>
      <c r="X5" s="922"/>
      <c r="Y5" s="922"/>
      <c r="Z5" s="941"/>
      <c r="AA5" s="931"/>
      <c r="AB5" s="931"/>
      <c r="AC5" s="933"/>
    </row>
    <row r="6" spans="1:29" ht="21" x14ac:dyDescent="0.25">
      <c r="A6" s="934" t="s">
        <v>138</v>
      </c>
      <c r="B6" s="931"/>
      <c r="C6" s="932"/>
      <c r="D6" s="932"/>
      <c r="E6" s="933"/>
      <c r="F6" s="933"/>
      <c r="G6" s="930" t="s">
        <v>139</v>
      </c>
      <c r="H6" s="933"/>
      <c r="I6" s="933"/>
      <c r="J6" s="933"/>
      <c r="K6" s="933"/>
      <c r="L6" s="933"/>
      <c r="M6" s="936"/>
      <c r="N6" s="936"/>
      <c r="O6" s="936"/>
      <c r="P6" s="936"/>
      <c r="Q6" s="936"/>
      <c r="R6" s="936"/>
      <c r="S6" s="936"/>
      <c r="T6" s="936"/>
      <c r="U6" s="938"/>
      <c r="V6" s="933"/>
      <c r="W6" s="933"/>
      <c r="X6" s="933"/>
      <c r="Y6" s="933"/>
      <c r="Z6" s="933"/>
      <c r="AA6" s="933"/>
      <c r="AB6" s="933"/>
      <c r="AC6" s="938"/>
    </row>
    <row r="7" spans="1:29" ht="21" x14ac:dyDescent="0.25">
      <c r="A7" s="939"/>
      <c r="B7" s="941"/>
      <c r="C7" s="941"/>
      <c r="D7" s="941"/>
      <c r="E7" s="922"/>
      <c r="F7" s="922"/>
      <c r="G7" s="942"/>
      <c r="H7" s="933"/>
      <c r="I7" s="933"/>
      <c r="J7" s="933"/>
      <c r="K7" s="933"/>
      <c r="L7" s="933"/>
      <c r="M7" s="933"/>
      <c r="N7" s="933"/>
      <c r="O7" s="942"/>
      <c r="P7" s="942"/>
      <c r="Q7" s="942"/>
      <c r="R7" s="933"/>
      <c r="S7" s="933"/>
      <c r="T7" s="933"/>
      <c r="U7" s="943"/>
      <c r="V7" s="943"/>
      <c r="W7" s="934"/>
      <c r="X7" s="934"/>
      <c r="Y7" s="934"/>
      <c r="Z7" s="931"/>
      <c r="AA7" s="931"/>
      <c r="AB7" s="931"/>
      <c r="AC7" s="933"/>
    </row>
    <row r="8" spans="1:29" ht="21" x14ac:dyDescent="0.25">
      <c r="A8" s="930" t="s">
        <v>140</v>
      </c>
      <c r="B8" s="931"/>
      <c r="C8" s="944"/>
      <c r="D8" s="941" t="s">
        <v>141</v>
      </c>
      <c r="E8" s="945"/>
      <c r="F8" s="922"/>
      <c r="G8" s="933"/>
      <c r="H8" s="933"/>
      <c r="I8" s="933"/>
      <c r="J8" s="933"/>
      <c r="K8" s="933"/>
      <c r="L8" s="938"/>
      <c r="M8" s="938" t="s">
        <v>142</v>
      </c>
      <c r="N8" s="933"/>
      <c r="O8" s="942"/>
      <c r="P8" s="936"/>
      <c r="Q8" s="936"/>
      <c r="R8" s="936"/>
      <c r="S8" s="936"/>
      <c r="T8" s="936"/>
      <c r="U8" s="922"/>
      <c r="V8" s="922"/>
      <c r="W8" s="933"/>
      <c r="X8" s="934"/>
      <c r="Y8" s="934"/>
      <c r="Z8" s="946" t="s">
        <v>143</v>
      </c>
      <c r="AA8" s="946"/>
      <c r="AB8" s="946"/>
      <c r="AC8" s="938"/>
    </row>
    <row r="9" spans="1:29" ht="21.6" thickBot="1" x14ac:dyDescent="0.3">
      <c r="A9" s="939"/>
      <c r="B9" s="930"/>
      <c r="C9" s="930"/>
      <c r="D9" s="930"/>
      <c r="E9" s="922"/>
      <c r="F9" s="922"/>
      <c r="G9" s="942"/>
      <c r="H9" s="933"/>
      <c r="I9" s="933"/>
      <c r="J9" s="933"/>
      <c r="K9" s="933"/>
      <c r="L9" s="933"/>
      <c r="M9" s="933"/>
      <c r="N9" s="933"/>
      <c r="O9" s="942"/>
      <c r="P9" s="942"/>
      <c r="Q9" s="933"/>
      <c r="R9" s="933"/>
      <c r="S9" s="933"/>
      <c r="T9" s="933"/>
      <c r="U9" s="933"/>
      <c r="V9" s="933"/>
      <c r="W9" s="947"/>
      <c r="X9" s="947"/>
      <c r="Y9" s="947"/>
      <c r="Z9" s="933"/>
      <c r="AA9" s="933"/>
      <c r="AB9" s="933"/>
      <c r="AC9" s="933"/>
    </row>
    <row r="10" spans="1:29" ht="21.6" thickBot="1" x14ac:dyDescent="0.3">
      <c r="A10" s="930" t="s">
        <v>144</v>
      </c>
      <c r="B10" s="931"/>
      <c r="C10" s="944"/>
      <c r="D10" s="931"/>
      <c r="E10" s="922"/>
      <c r="F10" s="933"/>
      <c r="G10" s="948" t="s">
        <v>145</v>
      </c>
      <c r="H10" s="933"/>
      <c r="I10" s="933"/>
      <c r="J10" s="933"/>
      <c r="K10" s="933"/>
      <c r="L10" s="933"/>
      <c r="M10" s="936"/>
      <c r="N10" s="936"/>
      <c r="O10" s="936"/>
      <c r="P10" s="936"/>
      <c r="Q10" s="936"/>
      <c r="R10" s="936"/>
      <c r="S10" s="936"/>
      <c r="T10" s="936"/>
      <c r="U10" s="922"/>
      <c r="V10" s="922"/>
      <c r="W10" s="949"/>
      <c r="X10" s="949"/>
      <c r="Y10" s="949"/>
      <c r="Z10" s="950"/>
      <c r="AA10" s="951"/>
      <c r="AB10" s="952"/>
      <c r="AC10" s="933"/>
    </row>
    <row r="11" spans="1:29" ht="21" x14ac:dyDescent="0.25">
      <c r="A11" s="939"/>
      <c r="B11" s="941"/>
      <c r="C11" s="941"/>
      <c r="D11" s="941"/>
      <c r="E11" s="922"/>
      <c r="F11" s="922"/>
      <c r="G11" s="942"/>
      <c r="H11" s="933"/>
      <c r="I11" s="933"/>
      <c r="J11" s="933"/>
      <c r="K11" s="933"/>
      <c r="L11" s="933"/>
      <c r="M11" s="933"/>
      <c r="N11" s="933"/>
      <c r="O11" s="942"/>
      <c r="P11" s="942"/>
      <c r="Q11" s="942"/>
      <c r="R11" s="933"/>
      <c r="S11" s="933"/>
      <c r="T11" s="933"/>
      <c r="U11" s="922"/>
      <c r="V11" s="922"/>
      <c r="W11" s="947"/>
      <c r="X11" s="947"/>
      <c r="Y11" s="947"/>
      <c r="Z11" s="933"/>
      <c r="AA11" s="933"/>
      <c r="AB11" s="933"/>
      <c r="AC11" s="933"/>
    </row>
    <row r="12" spans="1:29" ht="21" x14ac:dyDescent="0.25">
      <c r="A12" s="930" t="s">
        <v>146</v>
      </c>
      <c r="B12" s="931"/>
      <c r="C12" s="931"/>
      <c r="D12" s="932"/>
      <c r="E12" s="932"/>
      <c r="F12" s="932"/>
      <c r="G12" s="932"/>
      <c r="H12" s="932"/>
      <c r="I12" s="942"/>
      <c r="J12" s="942"/>
      <c r="K12" s="942"/>
      <c r="L12" s="942"/>
      <c r="M12" s="942"/>
      <c r="N12" s="942"/>
      <c r="O12" s="942"/>
      <c r="P12" s="933"/>
      <c r="Q12" s="933"/>
      <c r="R12" s="933"/>
      <c r="S12" s="933"/>
      <c r="T12" s="933"/>
      <c r="U12" s="933"/>
      <c r="V12" s="933"/>
      <c r="W12" s="949"/>
      <c r="X12" s="949"/>
      <c r="Y12" s="949"/>
      <c r="Z12" s="941"/>
      <c r="AA12" s="941"/>
      <c r="AB12" s="941"/>
      <c r="AC12" s="933"/>
    </row>
    <row r="13" spans="1:29" ht="21" x14ac:dyDescent="0.25">
      <c r="A13" s="930"/>
      <c r="B13" s="931"/>
      <c r="C13" s="931"/>
      <c r="D13" s="931"/>
      <c r="E13" s="935"/>
      <c r="F13" s="935"/>
      <c r="G13" s="942"/>
      <c r="H13" s="942"/>
      <c r="I13" s="942"/>
      <c r="J13" s="942"/>
      <c r="K13" s="942"/>
      <c r="L13" s="942"/>
      <c r="M13" s="942"/>
      <c r="N13" s="942"/>
      <c r="O13" s="942"/>
      <c r="P13" s="933"/>
      <c r="Q13" s="933"/>
      <c r="R13" s="933"/>
      <c r="S13" s="933"/>
      <c r="T13" s="933"/>
      <c r="U13" s="933"/>
      <c r="V13" s="933"/>
      <c r="W13" s="949"/>
      <c r="X13" s="949"/>
      <c r="Y13" s="949"/>
      <c r="Z13" s="933"/>
      <c r="AA13" s="933"/>
      <c r="AB13" s="933"/>
      <c r="AC13" s="933"/>
    </row>
    <row r="14" spans="1:29" ht="21" x14ac:dyDescent="0.25">
      <c r="A14" s="934" t="s">
        <v>147</v>
      </c>
      <c r="B14" s="931"/>
      <c r="C14" s="931"/>
      <c r="D14" s="931"/>
      <c r="E14" s="935"/>
      <c r="F14" s="935"/>
      <c r="G14" s="942"/>
      <c r="H14" s="942"/>
      <c r="I14" s="942"/>
      <c r="J14" s="942"/>
      <c r="K14" s="942"/>
      <c r="L14" s="942"/>
      <c r="M14" s="942"/>
      <c r="N14" s="942"/>
      <c r="O14" s="942"/>
      <c r="P14" s="933"/>
      <c r="Q14" s="933"/>
      <c r="R14" s="933"/>
      <c r="S14" s="933"/>
      <c r="T14" s="933"/>
      <c r="U14" s="933"/>
      <c r="V14" s="933"/>
      <c r="W14" s="949"/>
      <c r="X14" s="949"/>
      <c r="Y14" s="949"/>
      <c r="Z14" s="941"/>
      <c r="AA14" s="941"/>
      <c r="AB14" s="941"/>
      <c r="AC14" s="933"/>
    </row>
    <row r="15" spans="1:29" ht="21.6" thickBot="1" x14ac:dyDescent="0.3">
      <c r="A15" s="930"/>
      <c r="B15" s="931"/>
      <c r="C15" s="931"/>
      <c r="D15" s="931"/>
      <c r="E15" s="935"/>
      <c r="F15" s="935"/>
      <c r="G15" s="942"/>
      <c r="H15" s="942"/>
      <c r="I15" s="942"/>
      <c r="J15" s="942"/>
      <c r="K15" s="942"/>
      <c r="L15" s="942"/>
      <c r="M15" s="942"/>
      <c r="N15" s="942"/>
      <c r="O15" s="942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</row>
    <row r="16" spans="1:29" ht="21.6" thickBot="1" x14ac:dyDescent="0.3">
      <c r="A16" s="953" t="s">
        <v>148</v>
      </c>
      <c r="B16" s="953"/>
      <c r="C16" s="954"/>
      <c r="D16" s="955" t="s">
        <v>149</v>
      </c>
      <c r="E16" s="933"/>
      <c r="F16" s="933"/>
      <c r="G16" s="934"/>
      <c r="H16" s="956"/>
      <c r="I16" s="957"/>
      <c r="J16" s="957"/>
      <c r="K16" s="958"/>
      <c r="L16" s="939"/>
      <c r="M16" s="933"/>
      <c r="N16" s="934" t="s">
        <v>150</v>
      </c>
      <c r="O16" s="934"/>
      <c r="P16" s="934"/>
      <c r="Q16" s="934"/>
      <c r="R16" s="934"/>
      <c r="S16" s="934"/>
      <c r="T16" s="934"/>
      <c r="U16" s="934"/>
      <c r="V16" s="934"/>
      <c r="W16" s="934"/>
      <c r="X16" s="933"/>
      <c r="Y16" s="959"/>
      <c r="Z16" s="960"/>
      <c r="AA16" s="960"/>
      <c r="AB16" s="961"/>
      <c r="AC16" s="933"/>
    </row>
    <row r="17" spans="1:29" ht="21" x14ac:dyDescent="0.25">
      <c r="A17" s="939"/>
      <c r="B17" s="962"/>
      <c r="C17" s="962"/>
      <c r="D17" s="962"/>
      <c r="E17" s="935"/>
      <c r="F17" s="935"/>
      <c r="G17" s="933"/>
      <c r="H17" s="942"/>
      <c r="I17" s="942"/>
      <c r="J17" s="942"/>
      <c r="K17" s="942"/>
      <c r="L17" s="942"/>
      <c r="M17" s="933"/>
      <c r="N17" s="963" t="s">
        <v>151</v>
      </c>
      <c r="O17" s="963"/>
      <c r="P17" s="963"/>
      <c r="Q17" s="963"/>
      <c r="R17" s="963"/>
      <c r="S17" s="963"/>
      <c r="T17" s="963"/>
      <c r="U17" s="963"/>
      <c r="V17" s="963"/>
      <c r="W17" s="963"/>
      <c r="X17" s="933"/>
      <c r="Y17" s="933"/>
      <c r="Z17" s="933"/>
      <c r="AA17" s="933"/>
      <c r="AB17" s="933"/>
      <c r="AC17" s="933"/>
    </row>
    <row r="18" spans="1:29" ht="21" x14ac:dyDescent="0.25">
      <c r="A18" s="939"/>
      <c r="B18" s="931"/>
      <c r="C18" s="931"/>
      <c r="D18" s="931"/>
      <c r="E18" s="933"/>
      <c r="F18" s="933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35"/>
      <c r="V18" s="933"/>
      <c r="W18" s="933"/>
      <c r="X18" s="935"/>
      <c r="Y18" s="935"/>
      <c r="Z18" s="935"/>
      <c r="AA18" s="942"/>
      <c r="AB18" s="942"/>
      <c r="AC18" s="933"/>
    </row>
    <row r="19" spans="1:29" ht="21.6" thickBot="1" x14ac:dyDescent="0.3">
      <c r="A19" s="964" t="s">
        <v>152</v>
      </c>
      <c r="B19" s="965"/>
      <c r="C19" s="965"/>
      <c r="D19" s="965"/>
      <c r="E19" s="965"/>
      <c r="F19" s="965"/>
      <c r="G19" s="965"/>
      <c r="H19" s="965"/>
      <c r="I19" s="931"/>
      <c r="J19" s="966"/>
      <c r="K19" s="966"/>
      <c r="L19" s="931"/>
      <c r="M19" s="966"/>
      <c r="N19" s="966"/>
      <c r="O19" s="931"/>
      <c r="P19" s="966"/>
      <c r="Q19" s="966"/>
      <c r="R19" s="931"/>
      <c r="S19" s="966"/>
      <c r="T19" s="966"/>
      <c r="U19" s="967"/>
      <c r="V19" s="966"/>
      <c r="W19" s="966"/>
      <c r="X19" s="931"/>
      <c r="Y19" s="966"/>
      <c r="Z19" s="966"/>
      <c r="AA19" s="931"/>
      <c r="AB19" s="966"/>
      <c r="AC19" s="931"/>
    </row>
    <row r="20" spans="1:29" ht="21.6" thickBot="1" x14ac:dyDescent="0.3">
      <c r="A20" s="968" t="s">
        <v>153</v>
      </c>
      <c r="B20" s="969" t="s">
        <v>154</v>
      </c>
      <c r="C20" s="969"/>
      <c r="D20" s="969"/>
      <c r="E20" s="969"/>
      <c r="F20" s="969"/>
      <c r="G20" s="969"/>
      <c r="H20" s="970"/>
      <c r="I20" s="971"/>
      <c r="J20" s="972" t="s">
        <v>155</v>
      </c>
      <c r="K20" s="973"/>
      <c r="L20" s="974"/>
      <c r="M20" s="972" t="s">
        <v>156</v>
      </c>
      <c r="N20" s="973"/>
      <c r="O20" s="974"/>
      <c r="P20" s="972" t="s">
        <v>157</v>
      </c>
      <c r="Q20" s="973"/>
      <c r="R20" s="974"/>
      <c r="S20" s="972" t="s">
        <v>158</v>
      </c>
      <c r="T20" s="973"/>
      <c r="U20" s="975"/>
      <c r="V20" s="972" t="s">
        <v>159</v>
      </c>
      <c r="W20" s="973"/>
      <c r="X20" s="974"/>
      <c r="Y20" s="976" t="s">
        <v>160</v>
      </c>
      <c r="Z20" s="977"/>
      <c r="AA20" s="974"/>
      <c r="AB20" s="976" t="s">
        <v>161</v>
      </c>
      <c r="AC20" s="977"/>
    </row>
    <row r="21" spans="1:29" ht="21.6" thickBot="1" x14ac:dyDescent="0.3">
      <c r="A21" s="978" t="s">
        <v>162</v>
      </c>
      <c r="B21" s="979"/>
      <c r="C21" s="979"/>
      <c r="D21" s="979"/>
      <c r="E21" s="979"/>
      <c r="F21" s="979"/>
      <c r="G21" s="979"/>
      <c r="H21" s="980"/>
      <c r="I21" s="931"/>
      <c r="J21" s="981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3"/>
      <c r="X21" s="939"/>
      <c r="Y21" s="984"/>
      <c r="Z21" s="985"/>
      <c r="AA21" s="939">
        <v>100</v>
      </c>
      <c r="AB21" s="986">
        <v>100</v>
      </c>
      <c r="AC21" s="987"/>
    </row>
    <row r="22" spans="1:29" ht="21" x14ac:dyDescent="0.25">
      <c r="A22" s="988" t="s">
        <v>163</v>
      </c>
      <c r="B22" s="931"/>
      <c r="C22" s="931"/>
      <c r="D22" s="931"/>
      <c r="E22" s="931"/>
      <c r="F22" s="931"/>
      <c r="G22" s="931"/>
      <c r="H22" s="989"/>
      <c r="I22" s="931"/>
      <c r="J22" s="990">
        <f>[1]TBC!D9</f>
        <v>0</v>
      </c>
      <c r="K22" s="991"/>
      <c r="L22" s="939"/>
      <c r="M22" s="990">
        <f>[1]TBC!E9</f>
        <v>12</v>
      </c>
      <c r="N22" s="991"/>
      <c r="O22" s="939"/>
      <c r="P22" s="990">
        <f>[1]TBC!F9</f>
        <v>67</v>
      </c>
      <c r="Q22" s="991"/>
      <c r="R22" s="939"/>
      <c r="S22" s="990">
        <f>[1]TBC!G9</f>
        <v>110</v>
      </c>
      <c r="T22" s="991"/>
      <c r="U22" s="992"/>
      <c r="V22" s="990">
        <f>[1]TBC!H9</f>
        <v>36</v>
      </c>
      <c r="W22" s="991"/>
      <c r="X22" s="939"/>
      <c r="Y22" s="993">
        <f>SUM(J22:W22)</f>
        <v>225</v>
      </c>
      <c r="Z22" s="994"/>
      <c r="AA22" s="939"/>
      <c r="AB22" s="995" t="e">
        <f>Y22/Y21*100</f>
        <v>#DIV/0!</v>
      </c>
      <c r="AC22" s="996"/>
    </row>
    <row r="23" spans="1:29" ht="21" x14ac:dyDescent="0.25">
      <c r="A23" s="988" t="s">
        <v>164</v>
      </c>
      <c r="B23" s="931"/>
      <c r="C23" s="931"/>
      <c r="D23" s="931"/>
      <c r="E23" s="931"/>
      <c r="F23" s="931"/>
      <c r="G23" s="931"/>
      <c r="H23" s="989"/>
      <c r="I23" s="931"/>
      <c r="J23" s="993">
        <f>[1]TBC!D10</f>
        <v>0</v>
      </c>
      <c r="K23" s="994"/>
      <c r="L23" s="939"/>
      <c r="M23" s="993">
        <f>[1]TBC!E10</f>
        <v>21</v>
      </c>
      <c r="N23" s="994"/>
      <c r="O23" s="939"/>
      <c r="P23" s="997">
        <f>[1]TBC!F10</f>
        <v>118</v>
      </c>
      <c r="Q23" s="998"/>
      <c r="R23" s="939"/>
      <c r="S23" s="990">
        <f>[1]TBC!G10</f>
        <v>183</v>
      </c>
      <c r="T23" s="991"/>
      <c r="U23" s="992"/>
      <c r="V23" s="990">
        <f>[1]TBC!H10</f>
        <v>63</v>
      </c>
      <c r="W23" s="991"/>
      <c r="X23" s="939"/>
      <c r="Y23" s="993">
        <f>SUM(J23:W23)</f>
        <v>385</v>
      </c>
      <c r="Z23" s="994"/>
      <c r="AA23" s="939"/>
      <c r="AB23" s="995">
        <f>Y23/Y22*100</f>
        <v>171.11111111111111</v>
      </c>
      <c r="AC23" s="996"/>
    </row>
    <row r="24" spans="1:29" ht="21.6" thickBot="1" x14ac:dyDescent="0.3">
      <c r="A24" s="999" t="s">
        <v>165</v>
      </c>
      <c r="B24" s="1000"/>
      <c r="C24" s="1000"/>
      <c r="D24" s="1000"/>
      <c r="E24" s="1000"/>
      <c r="F24" s="1000"/>
      <c r="G24" s="1000"/>
      <c r="H24" s="1001"/>
      <c r="I24" s="931"/>
      <c r="J24" s="993">
        <f>[1]TBC!D12</f>
        <v>0</v>
      </c>
      <c r="K24" s="994"/>
      <c r="L24" s="939"/>
      <c r="M24" s="993">
        <f>[1]TBC!E12</f>
        <v>0</v>
      </c>
      <c r="N24" s="994"/>
      <c r="O24" s="939"/>
      <c r="P24" s="1002">
        <f>[1]TBC!F12</f>
        <v>0</v>
      </c>
      <c r="Q24" s="1003"/>
      <c r="R24" s="939"/>
      <c r="S24" s="993">
        <f>[1]TBC!G12</f>
        <v>0</v>
      </c>
      <c r="T24" s="994"/>
      <c r="U24" s="992"/>
      <c r="V24" s="993">
        <f>[1]TBC!H12</f>
        <v>0</v>
      </c>
      <c r="W24" s="994"/>
      <c r="X24" s="939"/>
      <c r="Y24" s="993">
        <f>SUM(J24:W24)</f>
        <v>0</v>
      </c>
      <c r="Z24" s="994"/>
      <c r="AA24" s="939"/>
      <c r="AB24" s="1004">
        <f>Y24/Y23*100</f>
        <v>0</v>
      </c>
      <c r="AC24" s="1005"/>
    </row>
    <row r="25" spans="1:29" ht="21" x14ac:dyDescent="0.25">
      <c r="A25" s="988" t="s">
        <v>166</v>
      </c>
      <c r="B25" s="966"/>
      <c r="C25" s="966"/>
      <c r="D25" s="966"/>
      <c r="E25" s="931"/>
      <c r="F25" s="931"/>
      <c r="G25" s="931"/>
      <c r="H25" s="989"/>
      <c r="I25" s="931"/>
      <c r="J25" s="1006"/>
      <c r="K25" s="1007"/>
      <c r="L25" s="1007"/>
      <c r="M25" s="1007"/>
      <c r="N25" s="1007"/>
      <c r="O25" s="1007"/>
      <c r="P25" s="1007"/>
      <c r="Q25" s="1007"/>
      <c r="R25" s="1007"/>
      <c r="S25" s="1007"/>
      <c r="T25" s="1007"/>
      <c r="U25" s="1007"/>
      <c r="V25" s="1007"/>
      <c r="W25" s="1008"/>
      <c r="X25" s="939"/>
      <c r="Y25" s="1009">
        <f>Y21*2</f>
        <v>0</v>
      </c>
      <c r="Z25" s="1010"/>
      <c r="AA25" s="939"/>
      <c r="AB25" s="1011">
        <v>100</v>
      </c>
      <c r="AC25" s="1012"/>
    </row>
    <row r="26" spans="1:29" ht="21" x14ac:dyDescent="0.25">
      <c r="A26" s="988" t="s">
        <v>15</v>
      </c>
      <c r="B26" s="966"/>
      <c r="C26" s="966"/>
      <c r="D26" s="966"/>
      <c r="E26" s="931"/>
      <c r="F26" s="931"/>
      <c r="G26" s="931"/>
      <c r="H26" s="989"/>
      <c r="I26" s="931"/>
      <c r="J26" s="1013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5"/>
      <c r="X26" s="939"/>
      <c r="Y26" s="993">
        <f>[1]TBC!C15</f>
        <v>386</v>
      </c>
      <c r="Z26" s="994"/>
      <c r="AA26" s="939"/>
      <c r="AB26" s="995" t="e">
        <f>Y26/Y25*100</f>
        <v>#DIV/0!</v>
      </c>
      <c r="AC26" s="996"/>
    </row>
    <row r="27" spans="1:29" ht="21" x14ac:dyDescent="0.25">
      <c r="A27" s="988" t="s">
        <v>16</v>
      </c>
      <c r="B27" s="966"/>
      <c r="C27" s="966"/>
      <c r="D27" s="966"/>
      <c r="E27" s="931"/>
      <c r="F27" s="931"/>
      <c r="G27" s="931"/>
      <c r="H27" s="989"/>
      <c r="I27" s="931"/>
      <c r="J27" s="1013"/>
      <c r="K27" s="1014"/>
      <c r="L27" s="1014"/>
      <c r="M27" s="1014"/>
      <c r="N27" s="1014"/>
      <c r="O27" s="1014"/>
      <c r="P27" s="1014"/>
      <c r="Q27" s="1014"/>
      <c r="R27" s="1014"/>
      <c r="S27" s="1014"/>
      <c r="T27" s="1014"/>
      <c r="U27" s="1014"/>
      <c r="V27" s="1014"/>
      <c r="W27" s="1015"/>
      <c r="X27" s="939"/>
      <c r="Y27" s="993">
        <f>[1]TBC!C16</f>
        <v>0</v>
      </c>
      <c r="Z27" s="994"/>
      <c r="AA27" s="939"/>
      <c r="AB27" s="995">
        <f>Y27/Y26*100</f>
        <v>0</v>
      </c>
      <c r="AC27" s="996"/>
    </row>
    <row r="28" spans="1:29" ht="21" x14ac:dyDescent="0.25">
      <c r="A28" s="988" t="s">
        <v>17</v>
      </c>
      <c r="B28" s="966"/>
      <c r="C28" s="966"/>
      <c r="D28" s="966"/>
      <c r="E28" s="931"/>
      <c r="F28" s="931"/>
      <c r="G28" s="931"/>
      <c r="H28" s="989"/>
      <c r="I28" s="931"/>
      <c r="J28" s="1013"/>
      <c r="K28" s="1014"/>
      <c r="L28" s="1014"/>
      <c r="M28" s="1014"/>
      <c r="N28" s="1014"/>
      <c r="O28" s="1014"/>
      <c r="P28" s="1014"/>
      <c r="Q28" s="1014"/>
      <c r="R28" s="1014"/>
      <c r="S28" s="1014"/>
      <c r="T28" s="1014"/>
      <c r="U28" s="1014"/>
      <c r="V28" s="1014"/>
      <c r="W28" s="1015"/>
      <c r="X28" s="939"/>
      <c r="Y28" s="993">
        <f>[1]TBC!C17</f>
        <v>0</v>
      </c>
      <c r="Z28" s="994"/>
      <c r="AA28" s="939"/>
      <c r="AB28" s="1016"/>
      <c r="AC28" s="1017"/>
    </row>
    <row r="29" spans="1:29" ht="21" x14ac:dyDescent="0.25">
      <c r="A29" s="988" t="s">
        <v>18</v>
      </c>
      <c r="B29" s="966"/>
      <c r="C29" s="966"/>
      <c r="D29" s="966"/>
      <c r="E29" s="931"/>
      <c r="F29" s="931"/>
      <c r="G29" s="931"/>
      <c r="H29" s="989"/>
      <c r="I29" s="931"/>
      <c r="J29" s="1013"/>
      <c r="K29" s="1014"/>
      <c r="L29" s="1014"/>
      <c r="M29" s="1014"/>
      <c r="N29" s="1014"/>
      <c r="O29" s="1014"/>
      <c r="P29" s="1014"/>
      <c r="Q29" s="1014"/>
      <c r="R29" s="1014"/>
      <c r="S29" s="1014"/>
      <c r="T29" s="1014"/>
      <c r="U29" s="1014"/>
      <c r="V29" s="1014"/>
      <c r="W29" s="1015"/>
      <c r="X29" s="939"/>
      <c r="Y29" s="993">
        <f>[1]TBC!C18</f>
        <v>0</v>
      </c>
      <c r="Z29" s="994"/>
      <c r="AA29" s="1018"/>
      <c r="AB29" s="1016"/>
      <c r="AC29" s="1017"/>
    </row>
    <row r="30" spans="1:29" ht="21" x14ac:dyDescent="0.25">
      <c r="A30" s="988" t="s">
        <v>19</v>
      </c>
      <c r="B30" s="966"/>
      <c r="C30" s="966"/>
      <c r="D30" s="966"/>
      <c r="E30" s="931"/>
      <c r="F30" s="931"/>
      <c r="G30" s="931"/>
      <c r="H30" s="989"/>
      <c r="I30" s="931"/>
      <c r="J30" s="1013"/>
      <c r="K30" s="1014"/>
      <c r="L30" s="1014"/>
      <c r="M30" s="1014"/>
      <c r="N30" s="1014"/>
      <c r="O30" s="1014"/>
      <c r="P30" s="1014"/>
      <c r="Q30" s="1014"/>
      <c r="R30" s="1014"/>
      <c r="S30" s="1014"/>
      <c r="T30" s="1014"/>
      <c r="U30" s="1014"/>
      <c r="V30" s="1014"/>
      <c r="W30" s="1015"/>
      <c r="X30" s="939"/>
      <c r="Y30" s="993">
        <f>[1]TBC!C19</f>
        <v>0</v>
      </c>
      <c r="Z30" s="994"/>
      <c r="AA30" s="939"/>
      <c r="AB30" s="995"/>
      <c r="AC30" s="996"/>
    </row>
    <row r="31" spans="1:29" ht="21" x14ac:dyDescent="0.25">
      <c r="A31" s="988" t="s">
        <v>20</v>
      </c>
      <c r="B31" s="966"/>
      <c r="C31" s="966"/>
      <c r="D31" s="966"/>
      <c r="E31" s="931"/>
      <c r="F31" s="931"/>
      <c r="G31" s="931"/>
      <c r="H31" s="989"/>
      <c r="I31" s="931"/>
      <c r="J31" s="1013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5"/>
      <c r="X31" s="939"/>
      <c r="Y31" s="993">
        <f>[1]TBC!C20</f>
        <v>0</v>
      </c>
      <c r="Z31" s="994"/>
      <c r="AA31" s="939"/>
      <c r="AB31" s="995"/>
      <c r="AC31" s="996"/>
    </row>
    <row r="32" spans="1:29" ht="21" x14ac:dyDescent="0.25">
      <c r="A32" s="1019" t="s">
        <v>21</v>
      </c>
      <c r="B32" s="931"/>
      <c r="C32" s="931"/>
      <c r="D32" s="931"/>
      <c r="E32" s="934"/>
      <c r="F32" s="934"/>
      <c r="G32" s="934"/>
      <c r="H32" s="1020"/>
      <c r="I32" s="931"/>
      <c r="J32" s="1013"/>
      <c r="K32" s="1014"/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5"/>
      <c r="X32" s="939"/>
      <c r="Y32" s="993">
        <f>[1]TBC!C21</f>
        <v>0</v>
      </c>
      <c r="Z32" s="994"/>
      <c r="AA32" s="939"/>
      <c r="AB32" s="995"/>
      <c r="AC32" s="996"/>
    </row>
    <row r="33" spans="1:29" ht="21" x14ac:dyDescent="0.25">
      <c r="A33" s="907"/>
      <c r="B33" s="955" t="s">
        <v>22</v>
      </c>
      <c r="C33" s="955"/>
      <c r="D33" s="955"/>
      <c r="E33" s="955"/>
      <c r="F33" s="955"/>
      <c r="G33" s="955"/>
      <c r="H33" s="1021"/>
      <c r="I33" s="955"/>
      <c r="J33" s="1013"/>
      <c r="K33" s="1014"/>
      <c r="L33" s="1014"/>
      <c r="M33" s="1014"/>
      <c r="N33" s="1014"/>
      <c r="O33" s="1014"/>
      <c r="P33" s="1014"/>
      <c r="Q33" s="1014"/>
      <c r="R33" s="1014"/>
      <c r="S33" s="1014"/>
      <c r="T33" s="1014"/>
      <c r="U33" s="1014"/>
      <c r="V33" s="1014"/>
      <c r="W33" s="1015"/>
      <c r="X33" s="939"/>
      <c r="Y33" s="993">
        <f>[1]TBC!C22</f>
        <v>0</v>
      </c>
      <c r="Z33" s="994"/>
      <c r="AA33" s="939"/>
      <c r="AB33" s="995"/>
      <c r="AC33" s="996"/>
    </row>
    <row r="34" spans="1:29" ht="21.6" thickBot="1" x14ac:dyDescent="0.3">
      <c r="A34" s="907"/>
      <c r="B34" s="955" t="s">
        <v>23</v>
      </c>
      <c r="C34" s="955"/>
      <c r="D34" s="955"/>
      <c r="E34" s="955"/>
      <c r="F34" s="955"/>
      <c r="G34" s="955"/>
      <c r="H34" s="1021"/>
      <c r="I34" s="955"/>
      <c r="J34" s="1013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5"/>
      <c r="X34" s="939"/>
      <c r="Y34" s="993">
        <f>[1]TBC!C23</f>
        <v>0</v>
      </c>
      <c r="Z34" s="994"/>
      <c r="AA34" s="939"/>
      <c r="AB34" s="1004"/>
      <c r="AC34" s="1005"/>
    </row>
    <row r="35" spans="1:29" ht="21.6" thickBot="1" x14ac:dyDescent="0.3">
      <c r="A35" s="1022" t="s">
        <v>167</v>
      </c>
      <c r="B35" s="969" t="s">
        <v>168</v>
      </c>
      <c r="C35" s="969"/>
      <c r="D35" s="969"/>
      <c r="E35" s="969"/>
      <c r="F35" s="969"/>
      <c r="G35" s="969"/>
      <c r="H35" s="970"/>
      <c r="I35" s="971"/>
      <c r="J35" s="976" t="s">
        <v>155</v>
      </c>
      <c r="K35" s="977"/>
      <c r="L35" s="974"/>
      <c r="M35" s="1023" t="s">
        <v>156</v>
      </c>
      <c r="N35" s="1024"/>
      <c r="O35" s="974"/>
      <c r="P35" s="1023" t="s">
        <v>157</v>
      </c>
      <c r="Q35" s="1024"/>
      <c r="R35" s="974"/>
      <c r="S35" s="1023" t="s">
        <v>158</v>
      </c>
      <c r="T35" s="1024"/>
      <c r="U35" s="975"/>
      <c r="V35" s="1023" t="s">
        <v>159</v>
      </c>
      <c r="W35" s="1024"/>
      <c r="X35" s="974"/>
      <c r="Y35" s="1023" t="s">
        <v>160</v>
      </c>
      <c r="Z35" s="1024"/>
      <c r="AA35" s="974"/>
      <c r="AB35" s="1023" t="s">
        <v>161</v>
      </c>
      <c r="AC35" s="1024"/>
    </row>
    <row r="36" spans="1:29" ht="21" x14ac:dyDescent="0.25">
      <c r="A36" s="1025" t="s">
        <v>169</v>
      </c>
      <c r="B36" s="953"/>
      <c r="C36" s="953"/>
      <c r="D36" s="953"/>
      <c r="E36" s="953"/>
      <c r="F36" s="953"/>
      <c r="G36" s="953"/>
      <c r="H36" s="1026"/>
      <c r="I36" s="931"/>
      <c r="J36" s="1027">
        <f>SUM(J37,J42)</f>
        <v>0</v>
      </c>
      <c r="K36" s="1028"/>
      <c r="L36" s="939"/>
      <c r="M36" s="1027">
        <f>SUM(M37,M42)</f>
        <v>0</v>
      </c>
      <c r="N36" s="1028"/>
      <c r="O36" s="939"/>
      <c r="P36" s="1027">
        <f>SUM(P37,P42)</f>
        <v>0</v>
      </c>
      <c r="Q36" s="1028"/>
      <c r="R36" s="939"/>
      <c r="S36" s="1029">
        <f>SUM(S37,S42)</f>
        <v>0</v>
      </c>
      <c r="T36" s="1030"/>
      <c r="U36" s="939"/>
      <c r="V36" s="1031">
        <f>SUM(V37,V42)</f>
        <v>0</v>
      </c>
      <c r="W36" s="1032"/>
      <c r="X36" s="992"/>
      <c r="Y36" s="1029">
        <f t="shared" ref="Y36:Y44" si="0">SUM(J36,M36,P36,S36,V36)</f>
        <v>0</v>
      </c>
      <c r="Z36" s="1030"/>
      <c r="AA36" s="939"/>
      <c r="AB36" s="1033" t="e">
        <f t="shared" ref="AB36:AB44" si="1">Y36/$C$16*100000</f>
        <v>#DIV/0!</v>
      </c>
      <c r="AC36" s="1034"/>
    </row>
    <row r="37" spans="1:29" ht="21" x14ac:dyDescent="0.25">
      <c r="A37" s="1019" t="s">
        <v>170</v>
      </c>
      <c r="B37" s="931"/>
      <c r="C37" s="931"/>
      <c r="D37" s="931"/>
      <c r="E37" s="934"/>
      <c r="F37" s="934"/>
      <c r="G37" s="934"/>
      <c r="H37" s="989"/>
      <c r="I37" s="931"/>
      <c r="J37" s="1035">
        <f>SUM(J38:K41)</f>
        <v>0</v>
      </c>
      <c r="K37" s="1036"/>
      <c r="L37" s="939"/>
      <c r="M37" s="1035">
        <f>SUM(M38:N41)</f>
        <v>0</v>
      </c>
      <c r="N37" s="1036"/>
      <c r="O37" s="939"/>
      <c r="P37" s="1035">
        <f>SUM(P38:Q41)</f>
        <v>0</v>
      </c>
      <c r="Q37" s="1036"/>
      <c r="R37" s="939"/>
      <c r="S37" s="1037">
        <f>SUM(S38:T41)</f>
        <v>0</v>
      </c>
      <c r="T37" s="1038"/>
      <c r="U37" s="939"/>
      <c r="V37" s="1037">
        <f>SUM(V38:W41)</f>
        <v>0</v>
      </c>
      <c r="W37" s="1038"/>
      <c r="X37" s="992"/>
      <c r="Y37" s="1039">
        <f t="shared" si="0"/>
        <v>0</v>
      </c>
      <c r="Z37" s="1040"/>
      <c r="AA37" s="939"/>
      <c r="AB37" s="1041" t="e">
        <f t="shared" si="1"/>
        <v>#DIV/0!</v>
      </c>
      <c r="AC37" s="1042"/>
    </row>
    <row r="38" spans="1:29" ht="21" x14ac:dyDescent="0.25">
      <c r="A38" s="907"/>
      <c r="B38" s="965" t="s">
        <v>171</v>
      </c>
      <c r="C38" s="965"/>
      <c r="D38" s="965"/>
      <c r="E38" s="931"/>
      <c r="F38" s="931"/>
      <c r="G38" s="931"/>
      <c r="H38" s="989"/>
      <c r="I38" s="931"/>
      <c r="J38" s="1016">
        <f>[1]TBC!D28</f>
        <v>0</v>
      </c>
      <c r="K38" s="1017"/>
      <c r="L38" s="939"/>
      <c r="M38" s="1016">
        <f>[1]TBC!E28</f>
        <v>0</v>
      </c>
      <c r="N38" s="1017"/>
      <c r="O38" s="939"/>
      <c r="P38" s="1016">
        <f>[1]TBC!F28</f>
        <v>0</v>
      </c>
      <c r="Q38" s="1017"/>
      <c r="R38" s="992"/>
      <c r="S38" s="993">
        <f>[1]TBC!G28</f>
        <v>0</v>
      </c>
      <c r="T38" s="994"/>
      <c r="U38" s="939"/>
      <c r="V38" s="993">
        <f>[1]TBC!H28</f>
        <v>0</v>
      </c>
      <c r="W38" s="994"/>
      <c r="X38" s="992"/>
      <c r="Y38" s="997">
        <f t="shared" si="0"/>
        <v>0</v>
      </c>
      <c r="Z38" s="998"/>
      <c r="AA38" s="939"/>
      <c r="AB38" s="995" t="e">
        <f t="shared" si="1"/>
        <v>#DIV/0!</v>
      </c>
      <c r="AC38" s="996"/>
    </row>
    <row r="39" spans="1:29" ht="21" x14ac:dyDescent="0.25">
      <c r="A39" s="907"/>
      <c r="B39" s="965" t="s">
        <v>172</v>
      </c>
      <c r="C39" s="965"/>
      <c r="D39" s="965"/>
      <c r="E39" s="931"/>
      <c r="F39" s="931"/>
      <c r="G39" s="931"/>
      <c r="H39" s="989"/>
      <c r="I39" s="931"/>
      <c r="J39" s="1016">
        <f>[1]TBC!D29</f>
        <v>0</v>
      </c>
      <c r="K39" s="1017"/>
      <c r="L39" s="939"/>
      <c r="M39" s="1016">
        <f>[1]TBC!E29</f>
        <v>0</v>
      </c>
      <c r="N39" s="1017"/>
      <c r="O39" s="939"/>
      <c r="P39" s="1016">
        <f>[1]TBC!F29</f>
        <v>0</v>
      </c>
      <c r="Q39" s="1017"/>
      <c r="R39" s="992"/>
      <c r="S39" s="993">
        <f>[1]TBC!G29</f>
        <v>0</v>
      </c>
      <c r="T39" s="994"/>
      <c r="U39" s="939"/>
      <c r="V39" s="993">
        <f>[1]TBC!H29</f>
        <v>0</v>
      </c>
      <c r="W39" s="994"/>
      <c r="X39" s="992"/>
      <c r="Y39" s="997">
        <f t="shared" si="0"/>
        <v>0</v>
      </c>
      <c r="Z39" s="998"/>
      <c r="AA39" s="939"/>
      <c r="AB39" s="995" t="e">
        <f t="shared" si="1"/>
        <v>#DIV/0!</v>
      </c>
      <c r="AC39" s="996"/>
    </row>
    <row r="40" spans="1:29" ht="21" x14ac:dyDescent="0.25">
      <c r="A40" s="907"/>
      <c r="B40" s="955" t="s">
        <v>173</v>
      </c>
      <c r="C40" s="955"/>
      <c r="D40" s="955"/>
      <c r="E40" s="931"/>
      <c r="F40" s="931"/>
      <c r="G40" s="931"/>
      <c r="H40" s="989"/>
      <c r="I40" s="931"/>
      <c r="J40" s="1016">
        <f>[1]TBC!D31</f>
        <v>0</v>
      </c>
      <c r="K40" s="1017"/>
      <c r="L40" s="939"/>
      <c r="M40" s="1016">
        <f>[1]TBC!E31</f>
        <v>0</v>
      </c>
      <c r="N40" s="1017"/>
      <c r="O40" s="939"/>
      <c r="P40" s="1016">
        <f>[1]TBC!F31</f>
        <v>0</v>
      </c>
      <c r="Q40" s="1017"/>
      <c r="R40" s="992"/>
      <c r="S40" s="993">
        <f>[1]TBC!G31</f>
        <v>0</v>
      </c>
      <c r="T40" s="994"/>
      <c r="U40" s="939"/>
      <c r="V40" s="993">
        <f>[1]TBC!H31</f>
        <v>0</v>
      </c>
      <c r="W40" s="994"/>
      <c r="X40" s="992"/>
      <c r="Y40" s="997">
        <f t="shared" si="0"/>
        <v>0</v>
      </c>
      <c r="Z40" s="998"/>
      <c r="AA40" s="939"/>
      <c r="AB40" s="995" t="e">
        <f t="shared" si="1"/>
        <v>#DIV/0!</v>
      </c>
      <c r="AC40" s="996"/>
    </row>
    <row r="41" spans="1:29" ht="21" x14ac:dyDescent="0.25">
      <c r="A41" s="907"/>
      <c r="B41" s="955" t="s">
        <v>174</v>
      </c>
      <c r="C41" s="955"/>
      <c r="D41" s="955"/>
      <c r="E41" s="931"/>
      <c r="F41" s="931"/>
      <c r="G41" s="931"/>
      <c r="H41" s="989"/>
      <c r="I41" s="931"/>
      <c r="J41" s="1016">
        <f>[1]TBC!D32</f>
        <v>0</v>
      </c>
      <c r="K41" s="1017"/>
      <c r="L41" s="939"/>
      <c r="M41" s="1016">
        <f>[1]TBC!E32</f>
        <v>0</v>
      </c>
      <c r="N41" s="1017"/>
      <c r="O41" s="939"/>
      <c r="P41" s="1016">
        <f>[1]TBC!F32</f>
        <v>0</v>
      </c>
      <c r="Q41" s="1017"/>
      <c r="R41" s="992"/>
      <c r="S41" s="993">
        <f>[1]TBC!G32</f>
        <v>0</v>
      </c>
      <c r="T41" s="994"/>
      <c r="U41" s="939"/>
      <c r="V41" s="993">
        <f>[1]TBC!H32</f>
        <v>0</v>
      </c>
      <c r="W41" s="994"/>
      <c r="X41" s="992"/>
      <c r="Y41" s="997">
        <f t="shared" si="0"/>
        <v>0</v>
      </c>
      <c r="Z41" s="998"/>
      <c r="AA41" s="939"/>
      <c r="AB41" s="995" t="e">
        <f t="shared" si="1"/>
        <v>#DIV/0!</v>
      </c>
      <c r="AC41" s="996"/>
    </row>
    <row r="42" spans="1:29" ht="21" x14ac:dyDescent="0.25">
      <c r="A42" s="1019" t="s">
        <v>175</v>
      </c>
      <c r="B42" s="931"/>
      <c r="C42" s="931"/>
      <c r="D42" s="931"/>
      <c r="E42" s="934"/>
      <c r="F42" s="934"/>
      <c r="G42" s="931"/>
      <c r="H42" s="989"/>
      <c r="I42" s="931"/>
      <c r="J42" s="1035">
        <f>SUM(J43:K44)</f>
        <v>0</v>
      </c>
      <c r="K42" s="1036"/>
      <c r="L42" s="939"/>
      <c r="M42" s="1035">
        <f>SUM(M43:N44)</f>
        <v>0</v>
      </c>
      <c r="N42" s="1036"/>
      <c r="O42" s="939"/>
      <c r="P42" s="1035">
        <f>SUM(P43:Q44)</f>
        <v>0</v>
      </c>
      <c r="Q42" s="1036"/>
      <c r="R42" s="992"/>
      <c r="S42" s="1037">
        <f>SUM(S43:T44)</f>
        <v>0</v>
      </c>
      <c r="T42" s="1038"/>
      <c r="U42" s="939"/>
      <c r="V42" s="1037">
        <f>SUM(V43:W44)</f>
        <v>0</v>
      </c>
      <c r="W42" s="1038"/>
      <c r="X42" s="992"/>
      <c r="Y42" s="1039">
        <f t="shared" si="0"/>
        <v>0</v>
      </c>
      <c r="Z42" s="1040"/>
      <c r="AA42" s="939"/>
      <c r="AB42" s="1041" t="e">
        <f t="shared" si="1"/>
        <v>#DIV/0!</v>
      </c>
      <c r="AC42" s="1042"/>
    </row>
    <row r="43" spans="1:29" ht="21" x14ac:dyDescent="0.25">
      <c r="A43" s="912"/>
      <c r="B43" s="955" t="s">
        <v>176</v>
      </c>
      <c r="C43" s="955"/>
      <c r="D43" s="955"/>
      <c r="E43" s="931"/>
      <c r="F43" s="931"/>
      <c r="G43" s="931"/>
      <c r="H43" s="989"/>
      <c r="I43" s="931"/>
      <c r="J43" s="1016">
        <f>[1]TBC!D34+[1]TBC!D35</f>
        <v>0</v>
      </c>
      <c r="K43" s="1017"/>
      <c r="L43" s="939"/>
      <c r="M43" s="1016">
        <f>[1]TBC!E34+[1]TBC!E35</f>
        <v>0</v>
      </c>
      <c r="N43" s="1017"/>
      <c r="O43" s="939"/>
      <c r="P43" s="1016">
        <f>[1]TBC!F34+[1]TBC!F35</f>
        <v>0</v>
      </c>
      <c r="Q43" s="1017"/>
      <c r="R43" s="992"/>
      <c r="S43" s="993">
        <f>[1]TBC!G34+[1]TBC!G35</f>
        <v>0</v>
      </c>
      <c r="T43" s="994"/>
      <c r="U43" s="939"/>
      <c r="V43" s="993">
        <f>[1]TBC!H34+[1]TBC!H35</f>
        <v>0</v>
      </c>
      <c r="W43" s="994"/>
      <c r="X43" s="992"/>
      <c r="Y43" s="997">
        <f t="shared" si="0"/>
        <v>0</v>
      </c>
      <c r="Z43" s="998"/>
      <c r="AA43" s="939"/>
      <c r="AB43" s="995" t="e">
        <f t="shared" si="1"/>
        <v>#DIV/0!</v>
      </c>
      <c r="AC43" s="996"/>
    </row>
    <row r="44" spans="1:29" ht="21.6" thickBot="1" x14ac:dyDescent="0.3">
      <c r="A44" s="1043"/>
      <c r="B44" s="955" t="s">
        <v>177</v>
      </c>
      <c r="C44" s="955"/>
      <c r="D44" s="955"/>
      <c r="E44" s="1000"/>
      <c r="F44" s="1000"/>
      <c r="G44" s="1000"/>
      <c r="H44" s="1001"/>
      <c r="I44" s="931"/>
      <c r="J44" s="1044">
        <f>[1]TBC!D36</f>
        <v>0</v>
      </c>
      <c r="K44" s="1045"/>
      <c r="L44" s="939"/>
      <c r="M44" s="1044">
        <f>[1]TBC!E36</f>
        <v>0</v>
      </c>
      <c r="N44" s="1045"/>
      <c r="O44" s="939"/>
      <c r="P44" s="1044">
        <f>[1]TBC!F36</f>
        <v>0</v>
      </c>
      <c r="Q44" s="1045"/>
      <c r="R44" s="992"/>
      <c r="S44" s="1046">
        <f>[1]TBC!G36</f>
        <v>0</v>
      </c>
      <c r="T44" s="1047"/>
      <c r="U44" s="939"/>
      <c r="V44" s="1046">
        <f>[1]TBC!H36</f>
        <v>0</v>
      </c>
      <c r="W44" s="1047"/>
      <c r="X44" s="992"/>
      <c r="Y44" s="997">
        <f t="shared" si="0"/>
        <v>0</v>
      </c>
      <c r="Z44" s="998"/>
      <c r="AA44" s="939"/>
      <c r="AB44" s="995" t="e">
        <f t="shared" si="1"/>
        <v>#DIV/0!</v>
      </c>
      <c r="AC44" s="996"/>
    </row>
    <row r="45" spans="1:29" ht="21.6" thickBot="1" x14ac:dyDescent="0.3">
      <c r="A45" s="968" t="s">
        <v>178</v>
      </c>
      <c r="B45" s="1048" t="s">
        <v>179</v>
      </c>
      <c r="C45" s="1048"/>
      <c r="D45" s="1048"/>
      <c r="E45" s="1048"/>
      <c r="F45" s="1048"/>
      <c r="G45" s="1048"/>
      <c r="H45" s="1049"/>
      <c r="I45" s="931"/>
      <c r="J45" s="1050" t="s">
        <v>155</v>
      </c>
      <c r="K45" s="1051"/>
      <c r="L45" s="939"/>
      <c r="M45" s="1050" t="s">
        <v>156</v>
      </c>
      <c r="N45" s="1051"/>
      <c r="O45" s="939"/>
      <c r="P45" s="1050" t="s">
        <v>157</v>
      </c>
      <c r="Q45" s="1051"/>
      <c r="R45" s="939"/>
      <c r="S45" s="1050" t="s">
        <v>158</v>
      </c>
      <c r="T45" s="1051"/>
      <c r="U45" s="992"/>
      <c r="V45" s="1050" t="s">
        <v>159</v>
      </c>
      <c r="W45" s="1051"/>
      <c r="X45" s="939"/>
      <c r="Y45" s="1050" t="s">
        <v>160</v>
      </c>
      <c r="Z45" s="1051"/>
      <c r="AA45" s="939"/>
      <c r="AB45" s="1052" t="s">
        <v>161</v>
      </c>
      <c r="AC45" s="1053"/>
    </row>
    <row r="46" spans="1:29" ht="21" x14ac:dyDescent="0.25">
      <c r="A46" s="1054" t="s">
        <v>180</v>
      </c>
      <c r="B46" s="979"/>
      <c r="C46" s="979"/>
      <c r="D46" s="979"/>
      <c r="E46" s="1055"/>
      <c r="F46" s="1055"/>
      <c r="G46" s="1055"/>
      <c r="H46" s="1056"/>
      <c r="I46" s="934"/>
      <c r="J46" s="1057">
        <f>SUM(J47,J50)</f>
        <v>0</v>
      </c>
      <c r="K46" s="1058"/>
      <c r="L46" s="939"/>
      <c r="M46" s="1057">
        <f>SUM(M47,M50)</f>
        <v>0</v>
      </c>
      <c r="N46" s="1058"/>
      <c r="O46" s="939"/>
      <c r="P46" s="1057">
        <f>SUM(P47,P50)</f>
        <v>0</v>
      </c>
      <c r="Q46" s="1058"/>
      <c r="R46" s="992"/>
      <c r="S46" s="1057">
        <f>SUM(S47,S50)</f>
        <v>0</v>
      </c>
      <c r="T46" s="1058"/>
      <c r="U46" s="992"/>
      <c r="V46" s="1057">
        <f>SUM(V47,V50)</f>
        <v>0</v>
      </c>
      <c r="W46" s="1058"/>
      <c r="X46" s="992"/>
      <c r="Y46" s="1057">
        <f>SUM(J46,M46,P46,S46,V46)</f>
        <v>0</v>
      </c>
      <c r="Z46" s="1058"/>
      <c r="AA46" s="939"/>
      <c r="AB46" s="1057" t="e">
        <f>Y46/$C$16*100000</f>
        <v>#DIV/0!</v>
      </c>
      <c r="AC46" s="1058"/>
    </row>
    <row r="47" spans="1:29" ht="21" x14ac:dyDescent="0.25">
      <c r="A47" s="1019" t="s">
        <v>181</v>
      </c>
      <c r="B47" s="931"/>
      <c r="C47" s="931"/>
      <c r="D47" s="931"/>
      <c r="E47" s="934"/>
      <c r="F47" s="934"/>
      <c r="G47" s="934"/>
      <c r="H47" s="1020"/>
      <c r="I47" s="934"/>
      <c r="J47" s="1035">
        <f>SUM(J48:K49)</f>
        <v>0</v>
      </c>
      <c r="K47" s="1036"/>
      <c r="L47" s="939"/>
      <c r="M47" s="1035">
        <f>SUM(M48:N49)</f>
        <v>0</v>
      </c>
      <c r="N47" s="1036"/>
      <c r="O47" s="939"/>
      <c r="P47" s="1035">
        <f>SUM(P48:Q49)</f>
        <v>0</v>
      </c>
      <c r="Q47" s="1036"/>
      <c r="R47" s="939"/>
      <c r="S47" s="1035">
        <f>SUM(S48:T49)</f>
        <v>0</v>
      </c>
      <c r="T47" s="1036"/>
      <c r="U47" s="939"/>
      <c r="V47" s="1035">
        <f>SUM(V48:W49)</f>
        <v>0</v>
      </c>
      <c r="W47" s="1036"/>
      <c r="X47" s="992"/>
      <c r="Y47" s="1035">
        <f>SUM(J47,M47,P47,S47,V47)</f>
        <v>0</v>
      </c>
      <c r="Z47" s="1036"/>
      <c r="AA47" s="939"/>
      <c r="AB47" s="1035" t="e">
        <f>Y47/$C$16*100000</f>
        <v>#DIV/0!</v>
      </c>
      <c r="AC47" s="1036"/>
    </row>
    <row r="48" spans="1:29" ht="21" x14ac:dyDescent="0.25">
      <c r="A48" s="907"/>
      <c r="B48" s="955" t="s">
        <v>182</v>
      </c>
      <c r="C48" s="955"/>
      <c r="D48" s="955"/>
      <c r="E48" s="931"/>
      <c r="F48" s="931"/>
      <c r="G48" s="931"/>
      <c r="H48" s="989"/>
      <c r="I48" s="931"/>
      <c r="J48" s="1016">
        <f>[1]TBC!D40</f>
        <v>0</v>
      </c>
      <c r="K48" s="1017"/>
      <c r="L48" s="939"/>
      <c r="M48" s="1016">
        <f>[1]TBC!E40</f>
        <v>0</v>
      </c>
      <c r="N48" s="1017"/>
      <c r="O48" s="939"/>
      <c r="P48" s="1016">
        <f>[1]TBC!F40</f>
        <v>0</v>
      </c>
      <c r="Q48" s="1017"/>
      <c r="R48" s="939"/>
      <c r="S48" s="1016">
        <f>[1]TBC!G40</f>
        <v>0</v>
      </c>
      <c r="T48" s="1017"/>
      <c r="U48" s="939"/>
      <c r="V48" s="1016">
        <f>[1]TBC!H40</f>
        <v>0</v>
      </c>
      <c r="W48" s="1017"/>
      <c r="X48" s="939"/>
      <c r="Y48" s="1016">
        <f>SUM(J48,M48,P48,S48,V48)</f>
        <v>0</v>
      </c>
      <c r="Z48" s="1017"/>
      <c r="AA48" s="939"/>
      <c r="AB48" s="1016" t="e">
        <f>Y48/C16*100000</f>
        <v>#DIV/0!</v>
      </c>
      <c r="AC48" s="1017"/>
    </row>
    <row r="49" spans="1:29" ht="21" x14ac:dyDescent="0.25">
      <c r="A49" s="907"/>
      <c r="B49" s="955" t="s">
        <v>183</v>
      </c>
      <c r="C49" s="955"/>
      <c r="D49" s="955"/>
      <c r="E49" s="931"/>
      <c r="F49" s="931"/>
      <c r="G49" s="931"/>
      <c r="H49" s="989"/>
      <c r="I49" s="931"/>
      <c r="J49" s="1016">
        <f>[1]TBC!D41</f>
        <v>0</v>
      </c>
      <c r="K49" s="1017"/>
      <c r="L49" s="939"/>
      <c r="M49" s="1016">
        <f>[1]TBC!E41</f>
        <v>0</v>
      </c>
      <c r="N49" s="1017"/>
      <c r="O49" s="939"/>
      <c r="P49" s="1016">
        <f>[1]TBC!F41</f>
        <v>0</v>
      </c>
      <c r="Q49" s="1017"/>
      <c r="R49" s="939"/>
      <c r="S49" s="1016">
        <f>[1]TBC!G41</f>
        <v>0</v>
      </c>
      <c r="T49" s="1017"/>
      <c r="U49" s="939"/>
      <c r="V49" s="1016">
        <f>[1]TBC!H41</f>
        <v>0</v>
      </c>
      <c r="W49" s="1017"/>
      <c r="X49" s="939"/>
      <c r="Y49" s="1016">
        <f>SUM(J49,M49,P49,S49,V49)</f>
        <v>0</v>
      </c>
      <c r="Z49" s="1017"/>
      <c r="AA49" s="939"/>
      <c r="AB49" s="1016" t="e">
        <f>Y49/$C$16*100000</f>
        <v>#DIV/0!</v>
      </c>
      <c r="AC49" s="1017"/>
    </row>
    <row r="50" spans="1:29" ht="21.6" thickBot="1" x14ac:dyDescent="0.3">
      <c r="A50" s="1059" t="s">
        <v>184</v>
      </c>
      <c r="B50" s="1000"/>
      <c r="C50" s="1000"/>
      <c r="D50" s="1000"/>
      <c r="E50" s="1060"/>
      <c r="F50" s="1060"/>
      <c r="G50" s="1060"/>
      <c r="H50" s="1061"/>
      <c r="I50" s="934"/>
      <c r="J50" s="1016">
        <f>[1]TBC!D42</f>
        <v>0</v>
      </c>
      <c r="K50" s="1017"/>
      <c r="L50" s="939"/>
      <c r="M50" s="1016">
        <f>[1]TBC!E42</f>
        <v>0</v>
      </c>
      <c r="N50" s="1017"/>
      <c r="O50" s="939"/>
      <c r="P50" s="1016">
        <f>[1]TBC!F42</f>
        <v>0</v>
      </c>
      <c r="Q50" s="1017"/>
      <c r="R50" s="939"/>
      <c r="S50" s="1016">
        <f>[1]TBC!G42</f>
        <v>0</v>
      </c>
      <c r="T50" s="1017"/>
      <c r="U50" s="939"/>
      <c r="V50" s="1016">
        <f>[1]TBC!H42</f>
        <v>0</v>
      </c>
      <c r="W50" s="1017"/>
      <c r="X50" s="992"/>
      <c r="Y50" s="1016">
        <f>SUM(J50,M50,P50,S50,V50)</f>
        <v>0</v>
      </c>
      <c r="Z50" s="1017"/>
      <c r="AA50" s="939"/>
      <c r="AB50" s="1016" t="e">
        <f>Y50/$C$16*100000</f>
        <v>#DIV/0!</v>
      </c>
      <c r="AC50" s="1017"/>
    </row>
    <row r="51" spans="1:29" ht="21.6" thickBot="1" x14ac:dyDescent="0.3">
      <c r="A51" s="968" t="s">
        <v>185</v>
      </c>
      <c r="B51" s="1048" t="s">
        <v>42</v>
      </c>
      <c r="C51" s="1048"/>
      <c r="D51" s="1048"/>
      <c r="E51" s="1048"/>
      <c r="F51" s="1048"/>
      <c r="G51" s="1048"/>
      <c r="H51" s="1049"/>
      <c r="I51" s="931"/>
      <c r="J51" s="1050" t="s">
        <v>155</v>
      </c>
      <c r="K51" s="1051"/>
      <c r="L51" s="939"/>
      <c r="M51" s="1050" t="s">
        <v>156</v>
      </c>
      <c r="N51" s="1051"/>
      <c r="O51" s="939"/>
      <c r="P51" s="1050" t="s">
        <v>157</v>
      </c>
      <c r="Q51" s="1051"/>
      <c r="R51" s="939"/>
      <c r="S51" s="1050" t="s">
        <v>158</v>
      </c>
      <c r="T51" s="1051"/>
      <c r="U51" s="992"/>
      <c r="V51" s="1050" t="s">
        <v>159</v>
      </c>
      <c r="W51" s="1051"/>
      <c r="X51" s="939"/>
      <c r="Y51" s="1050" t="s">
        <v>160</v>
      </c>
      <c r="Z51" s="1051"/>
      <c r="AA51" s="939"/>
      <c r="AB51" s="1050" t="s">
        <v>161</v>
      </c>
      <c r="AC51" s="1051"/>
    </row>
    <row r="52" spans="1:29" ht="21" x14ac:dyDescent="0.25">
      <c r="A52" s="1054" t="s">
        <v>186</v>
      </c>
      <c r="B52" s="979"/>
      <c r="C52" s="979"/>
      <c r="D52" s="979"/>
      <c r="E52" s="1055"/>
      <c r="F52" s="1055"/>
      <c r="G52" s="1055"/>
      <c r="H52" s="1056"/>
      <c r="I52" s="934"/>
      <c r="J52" s="1057">
        <f>SUM(J53,J56)</f>
        <v>0</v>
      </c>
      <c r="K52" s="1058"/>
      <c r="L52" s="939"/>
      <c r="M52" s="1057">
        <f>SUM(M53,M56)</f>
        <v>0</v>
      </c>
      <c r="N52" s="1058"/>
      <c r="O52" s="939"/>
      <c r="P52" s="1057">
        <f>SUM(P53,P56)</f>
        <v>0</v>
      </c>
      <c r="Q52" s="1058"/>
      <c r="R52" s="992"/>
      <c r="S52" s="1057">
        <f>SUM(S53,S56)</f>
        <v>0</v>
      </c>
      <c r="T52" s="1058"/>
      <c r="U52" s="992"/>
      <c r="V52" s="1057">
        <f>SUM(V53,V56)</f>
        <v>0</v>
      </c>
      <c r="W52" s="1058"/>
      <c r="X52" s="992"/>
      <c r="Y52" s="1057">
        <f>SUM(J52,M52,P52,S52,V52)</f>
        <v>0</v>
      </c>
      <c r="Z52" s="1058"/>
      <c r="AA52" s="939"/>
      <c r="AB52" s="1057" t="e">
        <f>Y52/$C$16*100000</f>
        <v>#DIV/0!</v>
      </c>
      <c r="AC52" s="1058"/>
    </row>
    <row r="53" spans="1:29" ht="21" x14ac:dyDescent="0.25">
      <c r="A53" s="1019" t="s">
        <v>187</v>
      </c>
      <c r="B53" s="931"/>
      <c r="C53" s="931"/>
      <c r="D53" s="931"/>
      <c r="E53" s="934"/>
      <c r="F53" s="934"/>
      <c r="G53" s="934"/>
      <c r="H53" s="1020"/>
      <c r="I53" s="931"/>
      <c r="J53" s="1035">
        <f>SUM(J54:K55)</f>
        <v>0</v>
      </c>
      <c r="K53" s="1036"/>
      <c r="L53" s="939"/>
      <c r="M53" s="1035">
        <f>SUM(M54:N55)</f>
        <v>0</v>
      </c>
      <c r="N53" s="1036"/>
      <c r="O53" s="939"/>
      <c r="P53" s="1035">
        <f>SUM(P54:Q55)</f>
        <v>0</v>
      </c>
      <c r="Q53" s="1036"/>
      <c r="R53" s="939"/>
      <c r="S53" s="1035">
        <f>SUM(S54:T55)</f>
        <v>0</v>
      </c>
      <c r="T53" s="1036"/>
      <c r="U53" s="992"/>
      <c r="V53" s="1035">
        <f>SUM(V54:W55)</f>
        <v>0</v>
      </c>
      <c r="W53" s="1036"/>
      <c r="X53" s="992"/>
      <c r="Y53" s="1035">
        <f>SUM(J53,M53,P53,S53,V53)</f>
        <v>0</v>
      </c>
      <c r="Z53" s="1036"/>
      <c r="AA53" s="939"/>
      <c r="AB53" s="1035" t="e">
        <f>Y53/$C$16*100000</f>
        <v>#DIV/0!</v>
      </c>
      <c r="AC53" s="1036"/>
    </row>
    <row r="54" spans="1:29" ht="21" x14ac:dyDescent="0.25">
      <c r="A54" s="907"/>
      <c r="B54" s="955" t="s">
        <v>188</v>
      </c>
      <c r="C54" s="955"/>
      <c r="D54" s="955"/>
      <c r="E54" s="931"/>
      <c r="F54" s="931"/>
      <c r="G54" s="931"/>
      <c r="H54" s="989"/>
      <c r="I54" s="931"/>
      <c r="J54" s="1016">
        <f>[1]TBC!D46</f>
        <v>0</v>
      </c>
      <c r="K54" s="1017"/>
      <c r="L54" s="939"/>
      <c r="M54" s="1016">
        <f>[1]TBC!E46</f>
        <v>0</v>
      </c>
      <c r="N54" s="1017"/>
      <c r="O54" s="939"/>
      <c r="P54" s="1016">
        <f>[1]TBC!F46</f>
        <v>0</v>
      </c>
      <c r="Q54" s="1017"/>
      <c r="R54" s="939"/>
      <c r="S54" s="1016">
        <f>[1]TBC!G46</f>
        <v>0</v>
      </c>
      <c r="T54" s="1017"/>
      <c r="U54" s="939"/>
      <c r="V54" s="1016">
        <f>[1]TBC!H46</f>
        <v>0</v>
      </c>
      <c r="W54" s="1017"/>
      <c r="X54" s="939"/>
      <c r="Y54" s="1016">
        <f>SUM(J54,M54,P54,S54,V54)</f>
        <v>0</v>
      </c>
      <c r="Z54" s="1017"/>
      <c r="AA54" s="939"/>
      <c r="AB54" s="1016" t="e">
        <f>Y54/$C$16*100000</f>
        <v>#DIV/0!</v>
      </c>
      <c r="AC54" s="1017"/>
    </row>
    <row r="55" spans="1:29" ht="21" x14ac:dyDescent="0.25">
      <c r="A55" s="907"/>
      <c r="B55" s="955" t="s">
        <v>189</v>
      </c>
      <c r="C55" s="955"/>
      <c r="D55" s="955"/>
      <c r="E55" s="931"/>
      <c r="F55" s="931"/>
      <c r="G55" s="931"/>
      <c r="H55" s="989"/>
      <c r="I55" s="931"/>
      <c r="J55" s="1016">
        <f>[1]TBC!D47</f>
        <v>0</v>
      </c>
      <c r="K55" s="1017"/>
      <c r="L55" s="939"/>
      <c r="M55" s="1016">
        <f>[1]TBC!E47</f>
        <v>0</v>
      </c>
      <c r="N55" s="1017"/>
      <c r="O55" s="939"/>
      <c r="P55" s="1016">
        <f>[1]TBC!F47</f>
        <v>0</v>
      </c>
      <c r="Q55" s="1017"/>
      <c r="R55" s="939"/>
      <c r="S55" s="1016">
        <f>[1]TBC!G47</f>
        <v>0</v>
      </c>
      <c r="T55" s="1017"/>
      <c r="U55" s="939"/>
      <c r="V55" s="1016">
        <f>[1]TBC!H47</f>
        <v>0</v>
      </c>
      <c r="W55" s="1017"/>
      <c r="X55" s="939"/>
      <c r="Y55" s="1016">
        <f>SUM(J55,M55,P55,S55,V55)</f>
        <v>0</v>
      </c>
      <c r="Z55" s="1017"/>
      <c r="AA55" s="939"/>
      <c r="AB55" s="1016" t="e">
        <f>Y55/$C$16*100000</f>
        <v>#DIV/0!</v>
      </c>
      <c r="AC55" s="1017"/>
    </row>
    <row r="56" spans="1:29" ht="21.6" thickBot="1" x14ac:dyDescent="0.3">
      <c r="A56" s="1059" t="s">
        <v>190</v>
      </c>
      <c r="B56" s="1000"/>
      <c r="C56" s="1000"/>
      <c r="D56" s="1000"/>
      <c r="E56" s="1060"/>
      <c r="F56" s="1060"/>
      <c r="G56" s="1060"/>
      <c r="H56" s="1061"/>
      <c r="I56" s="931"/>
      <c r="J56" s="1016">
        <f>[1]TBC!D48</f>
        <v>0</v>
      </c>
      <c r="K56" s="1017"/>
      <c r="L56" s="939"/>
      <c r="M56" s="1016">
        <f>[1]TBC!E48</f>
        <v>0</v>
      </c>
      <c r="N56" s="1017"/>
      <c r="O56" s="939"/>
      <c r="P56" s="1016">
        <f>[1]TBC!F48</f>
        <v>0</v>
      </c>
      <c r="Q56" s="1017"/>
      <c r="R56" s="939"/>
      <c r="S56" s="1016">
        <f>[1]TBC!G48</f>
        <v>0</v>
      </c>
      <c r="T56" s="1017"/>
      <c r="U56" s="939"/>
      <c r="V56" s="1016">
        <f>[1]TBC!H48</f>
        <v>0</v>
      </c>
      <c r="W56" s="1017"/>
      <c r="X56" s="939"/>
      <c r="Y56" s="1016">
        <f>SUM(J56,M56,P56,S56,V56)</f>
        <v>0</v>
      </c>
      <c r="Z56" s="1017"/>
      <c r="AA56" s="939"/>
      <c r="AB56" s="1016" t="e">
        <f>Y56/$C$16*100000</f>
        <v>#DIV/0!</v>
      </c>
      <c r="AC56" s="1017"/>
    </row>
    <row r="57" spans="1:29" ht="21.6" thickBot="1" x14ac:dyDescent="0.3">
      <c r="A57" s="968" t="s">
        <v>191</v>
      </c>
      <c r="B57" s="1048" t="s">
        <v>192</v>
      </c>
      <c r="C57" s="1048"/>
      <c r="D57" s="1048"/>
      <c r="E57" s="1048"/>
      <c r="F57" s="1048"/>
      <c r="G57" s="1048"/>
      <c r="H57" s="1049"/>
      <c r="I57" s="931"/>
      <c r="J57" s="1050" t="s">
        <v>155</v>
      </c>
      <c r="K57" s="1051"/>
      <c r="L57" s="939"/>
      <c r="M57" s="1050" t="s">
        <v>156</v>
      </c>
      <c r="N57" s="1051"/>
      <c r="O57" s="939"/>
      <c r="P57" s="1050" t="s">
        <v>157</v>
      </c>
      <c r="Q57" s="1051"/>
      <c r="R57" s="939"/>
      <c r="S57" s="1050" t="s">
        <v>158</v>
      </c>
      <c r="T57" s="1051"/>
      <c r="U57" s="939"/>
      <c r="V57" s="1050" t="s">
        <v>159</v>
      </c>
      <c r="W57" s="1051"/>
      <c r="X57" s="939"/>
      <c r="Y57" s="1050" t="s">
        <v>160</v>
      </c>
      <c r="Z57" s="1051"/>
      <c r="AA57" s="939"/>
      <c r="AB57" s="1052" t="s">
        <v>161</v>
      </c>
      <c r="AC57" s="1053"/>
    </row>
    <row r="58" spans="1:29" ht="21.6" thickBot="1" x14ac:dyDescent="0.3">
      <c r="A58" s="1062" t="s">
        <v>193</v>
      </c>
      <c r="B58" s="1063"/>
      <c r="C58" s="1063"/>
      <c r="D58" s="1063"/>
      <c r="E58" s="1063"/>
      <c r="F58" s="1063"/>
      <c r="G58" s="1063"/>
      <c r="H58" s="1064"/>
      <c r="I58" s="931"/>
      <c r="J58" s="1065">
        <f>[1]TBC!D50</f>
        <v>0</v>
      </c>
      <c r="K58" s="1066"/>
      <c r="L58" s="939"/>
      <c r="M58" s="1065">
        <f>[1]TBC!E50</f>
        <v>0</v>
      </c>
      <c r="N58" s="1066"/>
      <c r="O58" s="939"/>
      <c r="P58" s="1067">
        <f>[1]TBC!F50</f>
        <v>0</v>
      </c>
      <c r="Q58" s="1068"/>
      <c r="R58" s="939"/>
      <c r="S58" s="1069">
        <f>[1]TBC!G50</f>
        <v>0</v>
      </c>
      <c r="T58" s="1069"/>
      <c r="U58" s="939"/>
      <c r="V58" s="1067">
        <f>[1]TBC!H50</f>
        <v>0</v>
      </c>
      <c r="W58" s="1068"/>
      <c r="X58" s="939"/>
      <c r="Y58" s="1067">
        <f>SUM(J58,M58,P58,S58,V58)</f>
        <v>0</v>
      </c>
      <c r="Z58" s="1068"/>
      <c r="AA58" s="939"/>
      <c r="AB58" s="1016"/>
      <c r="AC58" s="1017"/>
    </row>
    <row r="59" spans="1:29" ht="21.6" thickBot="1" x14ac:dyDescent="0.3">
      <c r="A59" s="968" t="s">
        <v>194</v>
      </c>
      <c r="B59" s="1048" t="s">
        <v>195</v>
      </c>
      <c r="C59" s="1048"/>
      <c r="D59" s="1048"/>
      <c r="E59" s="1048"/>
      <c r="F59" s="1048"/>
      <c r="G59" s="1048"/>
      <c r="H59" s="1049"/>
      <c r="I59" s="931"/>
      <c r="J59" s="1070" t="s">
        <v>155</v>
      </c>
      <c r="K59" s="1071"/>
      <c r="L59" s="939"/>
      <c r="M59" s="1072" t="s">
        <v>156</v>
      </c>
      <c r="N59" s="1073"/>
      <c r="O59" s="939"/>
      <c r="P59" s="1070" t="s">
        <v>157</v>
      </c>
      <c r="Q59" s="1071"/>
      <c r="R59" s="939"/>
      <c r="S59" s="1074" t="s">
        <v>158</v>
      </c>
      <c r="T59" s="1075"/>
      <c r="U59" s="939"/>
      <c r="V59" s="1074" t="s">
        <v>159</v>
      </c>
      <c r="W59" s="1075"/>
      <c r="X59" s="939"/>
      <c r="Y59" s="1074" t="s">
        <v>160</v>
      </c>
      <c r="Z59" s="1075"/>
      <c r="AA59" s="939"/>
      <c r="AB59" s="1052" t="s">
        <v>161</v>
      </c>
      <c r="AC59" s="1053"/>
    </row>
    <row r="60" spans="1:29" ht="21.6" thickBot="1" x14ac:dyDescent="0.3">
      <c r="A60" s="1076" t="s">
        <v>196</v>
      </c>
      <c r="B60" s="1077"/>
      <c r="C60" s="1077"/>
      <c r="D60" s="1077"/>
      <c r="E60" s="1077"/>
      <c r="F60" s="1077"/>
      <c r="G60" s="1077"/>
      <c r="H60" s="1078"/>
      <c r="I60" s="931"/>
      <c r="J60" s="1079">
        <f>J36+J46+J52+J58</f>
        <v>0</v>
      </c>
      <c r="K60" s="1080"/>
      <c r="L60" s="939"/>
      <c r="M60" s="1079">
        <f>M36+M46+M52+M58</f>
        <v>0</v>
      </c>
      <c r="N60" s="1080"/>
      <c r="O60" s="939"/>
      <c r="P60" s="956">
        <f>P36+P46+P52+P58</f>
        <v>0</v>
      </c>
      <c r="Q60" s="958"/>
      <c r="R60" s="939"/>
      <c r="S60" s="1081">
        <f>S36+S46+S52+S58</f>
        <v>0</v>
      </c>
      <c r="T60" s="958"/>
      <c r="U60" s="939"/>
      <c r="V60" s="1081">
        <f>V36+V46+V52+V58</f>
        <v>0</v>
      </c>
      <c r="W60" s="958"/>
      <c r="X60" s="939"/>
      <c r="Y60" s="956">
        <f>SUM(J60,M60,P60,S60,V60)</f>
        <v>0</v>
      </c>
      <c r="Z60" s="958"/>
      <c r="AA60" s="939"/>
      <c r="AB60" s="1016" t="e">
        <f>Y60/$C$16*100000</f>
        <v>#DIV/0!</v>
      </c>
      <c r="AC60" s="1017"/>
    </row>
    <row r="61" spans="1:29" ht="21.6" thickBot="1" x14ac:dyDescent="0.3">
      <c r="A61" s="968" t="s">
        <v>197</v>
      </c>
      <c r="B61" s="1048" t="s">
        <v>198</v>
      </c>
      <c r="C61" s="1048"/>
      <c r="D61" s="1048"/>
      <c r="E61" s="1048"/>
      <c r="F61" s="1048"/>
      <c r="G61" s="1048"/>
      <c r="H61" s="1049"/>
      <c r="I61" s="931"/>
      <c r="J61" s="1070" t="s">
        <v>155</v>
      </c>
      <c r="K61" s="1071"/>
      <c r="L61" s="939"/>
      <c r="M61" s="1070" t="s">
        <v>156</v>
      </c>
      <c r="N61" s="1071"/>
      <c r="O61" s="939"/>
      <c r="P61" s="1070" t="s">
        <v>157</v>
      </c>
      <c r="Q61" s="1071"/>
      <c r="R61" s="939"/>
      <c r="S61" s="1072" t="s">
        <v>158</v>
      </c>
      <c r="T61" s="1073"/>
      <c r="U61" s="992"/>
      <c r="V61" s="1072" t="s">
        <v>159</v>
      </c>
      <c r="W61" s="1073"/>
      <c r="X61" s="939"/>
      <c r="Y61" s="1072" t="s">
        <v>160</v>
      </c>
      <c r="Z61" s="1073"/>
      <c r="AA61" s="939"/>
      <c r="AB61" s="1050" t="s">
        <v>161</v>
      </c>
      <c r="AC61" s="1051"/>
    </row>
    <row r="62" spans="1:29" ht="21" x14ac:dyDescent="0.25">
      <c r="A62" s="1082" t="s">
        <v>199</v>
      </c>
      <c r="B62" s="1083"/>
      <c r="C62" s="1083"/>
      <c r="D62" s="1083"/>
      <c r="E62" s="1083"/>
      <c r="F62" s="1083"/>
      <c r="G62" s="1083"/>
      <c r="H62" s="1084"/>
      <c r="I62" s="1085"/>
      <c r="J62" s="1086">
        <f>[1]TBC!D61</f>
        <v>0</v>
      </c>
      <c r="K62" s="1087"/>
      <c r="L62" s="941"/>
      <c r="M62" s="1086">
        <f>[1]TBC!E61</f>
        <v>0</v>
      </c>
      <c r="N62" s="1087"/>
      <c r="O62" s="941"/>
      <c r="P62" s="1086">
        <f>[1]TBC!F61</f>
        <v>0</v>
      </c>
      <c r="Q62" s="1087"/>
      <c r="R62" s="941"/>
      <c r="S62" s="1086">
        <f>[1]TBC!G61</f>
        <v>0</v>
      </c>
      <c r="T62" s="1087"/>
      <c r="U62" s="941"/>
      <c r="V62" s="1086">
        <f>[1]TBC!H61</f>
        <v>0</v>
      </c>
      <c r="W62" s="1087"/>
      <c r="X62" s="941"/>
      <c r="Y62" s="1088">
        <f>SUM(J62,M62,P62,S62,V62)</f>
        <v>0</v>
      </c>
      <c r="Z62" s="1089"/>
      <c r="AA62" s="941"/>
      <c r="AB62" s="1016"/>
      <c r="AC62" s="1017"/>
    </row>
    <row r="63" spans="1:29" ht="21" x14ac:dyDescent="0.25">
      <c r="A63" s="1090" t="s">
        <v>200</v>
      </c>
      <c r="B63" s="1091"/>
      <c r="C63" s="1091"/>
      <c r="D63" s="1091"/>
      <c r="E63" s="1091"/>
      <c r="F63" s="1091"/>
      <c r="G63" s="1091"/>
      <c r="H63" s="1092"/>
      <c r="I63" s="1085"/>
      <c r="J63" s="1093">
        <f>[1]TBC!D56</f>
        <v>0</v>
      </c>
      <c r="K63" s="1094"/>
      <c r="L63" s="941"/>
      <c r="M63" s="1093">
        <f>[1]TBC!E56</f>
        <v>0</v>
      </c>
      <c r="N63" s="1094"/>
      <c r="O63" s="941"/>
      <c r="P63" s="1093">
        <f>[1]TBC!F56</f>
        <v>0</v>
      </c>
      <c r="Q63" s="1094"/>
      <c r="R63" s="941"/>
      <c r="S63" s="1093">
        <f>[1]TBC!G56</f>
        <v>0</v>
      </c>
      <c r="T63" s="1094"/>
      <c r="U63" s="941"/>
      <c r="V63" s="1093">
        <f>[1]TBC!H56</f>
        <v>0</v>
      </c>
      <c r="W63" s="1094"/>
      <c r="X63" s="941"/>
      <c r="Y63" s="1095">
        <f>SUM(J63,M63,P63,S63,V63)</f>
        <v>0</v>
      </c>
      <c r="Z63" s="1096"/>
      <c r="AA63" s="941"/>
      <c r="AB63" s="1016"/>
      <c r="AC63" s="1017"/>
    </row>
    <row r="64" spans="1:29" ht="21" x14ac:dyDescent="0.25">
      <c r="A64" s="1090" t="s">
        <v>201</v>
      </c>
      <c r="B64" s="1091"/>
      <c r="C64" s="1091"/>
      <c r="D64" s="1091"/>
      <c r="E64" s="1091"/>
      <c r="F64" s="1091"/>
      <c r="G64" s="1091"/>
      <c r="H64" s="1092"/>
      <c r="I64" s="1085"/>
      <c r="J64" s="1093">
        <f>[1]TBC!D57</f>
        <v>0</v>
      </c>
      <c r="K64" s="1094"/>
      <c r="L64" s="941"/>
      <c r="M64" s="1093">
        <f>[1]TBC!E57</f>
        <v>0</v>
      </c>
      <c r="N64" s="1094"/>
      <c r="O64" s="941"/>
      <c r="P64" s="1093">
        <f>[1]TBC!F57</f>
        <v>0</v>
      </c>
      <c r="Q64" s="1094"/>
      <c r="R64" s="941"/>
      <c r="S64" s="1093">
        <f>[1]TBC!G57</f>
        <v>0</v>
      </c>
      <c r="T64" s="1094"/>
      <c r="U64" s="941"/>
      <c r="V64" s="1093">
        <f>[1]TBC!H57</f>
        <v>0</v>
      </c>
      <c r="W64" s="1094"/>
      <c r="X64" s="941"/>
      <c r="Y64" s="1016">
        <f>SUM(J64,M64,P64,S64,V64)</f>
        <v>0</v>
      </c>
      <c r="Z64" s="1017"/>
      <c r="AA64" s="941"/>
      <c r="AB64" s="1016"/>
      <c r="AC64" s="1017"/>
    </row>
    <row r="65" spans="1:29" ht="21" x14ac:dyDescent="0.25">
      <c r="A65" s="1090" t="s">
        <v>202</v>
      </c>
      <c r="B65" s="1091"/>
      <c r="C65" s="1091"/>
      <c r="D65" s="1091"/>
      <c r="E65" s="1091"/>
      <c r="F65" s="1091"/>
      <c r="G65" s="1091"/>
      <c r="H65" s="1092"/>
      <c r="I65" s="1085"/>
      <c r="J65" s="1097">
        <f>[1]TBC!D59</f>
        <v>0</v>
      </c>
      <c r="K65" s="1098"/>
      <c r="L65" s="941"/>
      <c r="M65" s="1097">
        <f>[1]TBC!E59</f>
        <v>0</v>
      </c>
      <c r="N65" s="1098"/>
      <c r="O65" s="941"/>
      <c r="P65" s="1097">
        <f>[1]TBC!F59</f>
        <v>0</v>
      </c>
      <c r="Q65" s="1098"/>
      <c r="R65" s="941"/>
      <c r="S65" s="1097">
        <f>[1]TBC!G59</f>
        <v>0</v>
      </c>
      <c r="T65" s="1098"/>
      <c r="U65" s="941"/>
      <c r="V65" s="1097">
        <f>[1]TBC!H59</f>
        <v>0</v>
      </c>
      <c r="W65" s="1098"/>
      <c r="X65" s="941"/>
      <c r="Y65" s="1016">
        <f>SUM(J65,M65,P65,S65,V65)</f>
        <v>0</v>
      </c>
      <c r="Z65" s="1017"/>
      <c r="AA65" s="941"/>
      <c r="AB65" s="1016"/>
      <c r="AC65" s="1017"/>
    </row>
    <row r="66" spans="1:29" ht="21.6" thickBot="1" x14ac:dyDescent="0.3">
      <c r="A66" s="1099" t="s">
        <v>203</v>
      </c>
      <c r="B66" s="1100"/>
      <c r="C66" s="1100"/>
      <c r="D66" s="1100"/>
      <c r="E66" s="1100"/>
      <c r="F66" s="1100"/>
      <c r="G66" s="1100"/>
      <c r="H66" s="1101"/>
      <c r="I66" s="1085"/>
      <c r="J66" s="1097">
        <f>[1]TBC!D60</f>
        <v>0</v>
      </c>
      <c r="K66" s="1098"/>
      <c r="L66" s="941"/>
      <c r="M66" s="1097">
        <f>[1]TBC!E60</f>
        <v>0</v>
      </c>
      <c r="N66" s="1098"/>
      <c r="O66" s="941"/>
      <c r="P66" s="1097">
        <f>[1]TBC!F60</f>
        <v>0</v>
      </c>
      <c r="Q66" s="1098"/>
      <c r="R66" s="941"/>
      <c r="S66" s="1097">
        <f>[1]TBC!G60</f>
        <v>0</v>
      </c>
      <c r="T66" s="1098"/>
      <c r="U66" s="941"/>
      <c r="V66" s="1097">
        <f>[1]TBC!H60</f>
        <v>0</v>
      </c>
      <c r="W66" s="1098"/>
      <c r="X66" s="941"/>
      <c r="Y66" s="1044">
        <f>SUM(J66,M66,P66,S66,V66)</f>
        <v>0</v>
      </c>
      <c r="Z66" s="1045"/>
      <c r="AA66" s="941"/>
      <c r="AB66" s="1016"/>
      <c r="AC66" s="1017"/>
    </row>
    <row r="67" spans="1:29" ht="21.6" thickBot="1" x14ac:dyDescent="0.3">
      <c r="A67" s="968" t="s">
        <v>204</v>
      </c>
      <c r="B67" s="1102" t="s">
        <v>205</v>
      </c>
      <c r="C67" s="1102"/>
      <c r="D67" s="1102"/>
      <c r="E67" s="1102"/>
      <c r="F67" s="1102"/>
      <c r="G67" s="1102"/>
      <c r="H67" s="1103"/>
      <c r="I67" s="931"/>
      <c r="J67" s="1072" t="s">
        <v>155</v>
      </c>
      <c r="K67" s="1073"/>
      <c r="L67" s="939"/>
      <c r="M67" s="1072" t="s">
        <v>156</v>
      </c>
      <c r="N67" s="1073"/>
      <c r="O67" s="939"/>
      <c r="P67" s="1072" t="s">
        <v>157</v>
      </c>
      <c r="Q67" s="1073"/>
      <c r="R67" s="939"/>
      <c r="S67" s="1072" t="s">
        <v>158</v>
      </c>
      <c r="T67" s="1073"/>
      <c r="U67" s="939"/>
      <c r="V67" s="1072" t="s">
        <v>159</v>
      </c>
      <c r="W67" s="1073"/>
      <c r="X67" s="939"/>
      <c r="Y67" s="1050" t="s">
        <v>160</v>
      </c>
      <c r="Z67" s="1051"/>
      <c r="AA67" s="939"/>
      <c r="AB67" s="1050" t="s">
        <v>161</v>
      </c>
      <c r="AC67" s="1051"/>
    </row>
    <row r="68" spans="1:29" ht="21.6" thickBot="1" x14ac:dyDescent="0.3">
      <c r="A68" s="978" t="s">
        <v>206</v>
      </c>
      <c r="B68" s="979"/>
      <c r="C68" s="979"/>
      <c r="D68" s="979"/>
      <c r="E68" s="979"/>
      <c r="F68" s="979"/>
      <c r="G68" s="979"/>
      <c r="H68" s="980"/>
      <c r="I68" s="931"/>
      <c r="J68" s="1104"/>
      <c r="K68" s="1105"/>
      <c r="L68" s="1105"/>
      <c r="M68" s="1105"/>
      <c r="N68" s="1105"/>
      <c r="O68" s="1105"/>
      <c r="P68" s="1105"/>
      <c r="Q68" s="1105"/>
      <c r="R68" s="1105"/>
      <c r="S68" s="1105"/>
      <c r="T68" s="1105"/>
      <c r="U68" s="1105"/>
      <c r="V68" s="1105"/>
      <c r="W68" s="1106"/>
      <c r="X68" s="939"/>
      <c r="Y68" s="1107">
        <f>Y60*4</f>
        <v>0</v>
      </c>
      <c r="Z68" s="1108"/>
      <c r="AA68" s="939"/>
      <c r="AB68" s="1107"/>
      <c r="AC68" s="1108"/>
    </row>
    <row r="69" spans="1:29" ht="21" x14ac:dyDescent="0.25">
      <c r="A69" s="988" t="s">
        <v>207</v>
      </c>
      <c r="B69" s="931"/>
      <c r="C69" s="931"/>
      <c r="D69" s="931"/>
      <c r="E69" s="931"/>
      <c r="F69" s="931"/>
      <c r="G69" s="931"/>
      <c r="H69" s="989"/>
      <c r="I69" s="931"/>
      <c r="J69" s="1107">
        <f>[1]TBC!D67</f>
        <v>0</v>
      </c>
      <c r="K69" s="1108"/>
      <c r="L69" s="939"/>
      <c r="M69" s="1107">
        <f>[1]TBC!E67</f>
        <v>0</v>
      </c>
      <c r="N69" s="1108"/>
      <c r="O69" s="939"/>
      <c r="P69" s="1107">
        <f>[1]TBC!F67</f>
        <v>0</v>
      </c>
      <c r="Q69" s="1108"/>
      <c r="R69" s="939"/>
      <c r="S69" s="1107">
        <f>[1]TBC!G67</f>
        <v>0</v>
      </c>
      <c r="T69" s="1108"/>
      <c r="U69" s="939"/>
      <c r="V69" s="1107">
        <f>[1]TBC!H67</f>
        <v>0</v>
      </c>
      <c r="W69" s="1108"/>
      <c r="X69" s="939"/>
      <c r="Y69" s="1016">
        <f>SUM(J69,M69,P69,S69,V69)</f>
        <v>0</v>
      </c>
      <c r="Z69" s="1017"/>
      <c r="AA69" s="939"/>
      <c r="AB69" s="1016"/>
      <c r="AC69" s="1017"/>
    </row>
    <row r="70" spans="1:29" ht="21" x14ac:dyDescent="0.25">
      <c r="A70" s="988" t="s">
        <v>208</v>
      </c>
      <c r="B70" s="931"/>
      <c r="C70" s="931"/>
      <c r="D70" s="931"/>
      <c r="E70" s="931"/>
      <c r="F70" s="931"/>
      <c r="G70" s="931"/>
      <c r="H70" s="989"/>
      <c r="I70" s="931"/>
      <c r="J70" s="1016">
        <f>[1]TBC!D71</f>
        <v>0</v>
      </c>
      <c r="K70" s="1017"/>
      <c r="L70" s="939"/>
      <c r="M70" s="1016">
        <f>[1]TBC!E71</f>
        <v>0</v>
      </c>
      <c r="N70" s="1017"/>
      <c r="O70" s="939"/>
      <c r="P70" s="1016">
        <f>[1]TBC!F71</f>
        <v>0</v>
      </c>
      <c r="Q70" s="1017"/>
      <c r="R70" s="939"/>
      <c r="S70" s="1016">
        <f>[1]TBC!G71</f>
        <v>0</v>
      </c>
      <c r="T70" s="1017"/>
      <c r="U70" s="939"/>
      <c r="V70" s="1016">
        <f>[1]TBC!H71</f>
        <v>0</v>
      </c>
      <c r="W70" s="1017"/>
      <c r="X70" s="939"/>
      <c r="Y70" s="1016">
        <f>SUM(J70,M70,P70,S70,V70)</f>
        <v>0</v>
      </c>
      <c r="Z70" s="1017"/>
      <c r="AA70" s="939"/>
      <c r="AB70" s="1016"/>
      <c r="AC70" s="1017"/>
    </row>
    <row r="71" spans="1:29" ht="21" x14ac:dyDescent="0.25">
      <c r="A71" s="988" t="s">
        <v>209</v>
      </c>
      <c r="B71" s="931"/>
      <c r="C71" s="931"/>
      <c r="D71" s="931"/>
      <c r="E71" s="931"/>
      <c r="F71" s="931"/>
      <c r="G71" s="931"/>
      <c r="H71" s="989"/>
      <c r="I71" s="931"/>
      <c r="J71" s="1016">
        <f>[1]TBC!D72</f>
        <v>0</v>
      </c>
      <c r="K71" s="1017"/>
      <c r="L71" s="939"/>
      <c r="M71" s="1016">
        <f>[1]TBC!E72</f>
        <v>0</v>
      </c>
      <c r="N71" s="1017"/>
      <c r="O71" s="939"/>
      <c r="P71" s="1016">
        <f>[1]TBC!F72</f>
        <v>0</v>
      </c>
      <c r="Q71" s="1017"/>
      <c r="R71" s="939"/>
      <c r="S71" s="1016">
        <f>[1]TBC!G72</f>
        <v>0</v>
      </c>
      <c r="T71" s="1017"/>
      <c r="U71" s="939"/>
      <c r="V71" s="1016">
        <f>[1]TBC!H72</f>
        <v>0</v>
      </c>
      <c r="W71" s="1017"/>
      <c r="X71" s="939"/>
      <c r="Y71" s="1016">
        <f>SUM(J71,M71,P71,S71,V71)</f>
        <v>0</v>
      </c>
      <c r="Z71" s="1017"/>
      <c r="AA71" s="939"/>
      <c r="AB71" s="1016"/>
      <c r="AC71" s="1017"/>
    </row>
    <row r="72" spans="1:29" ht="21.6" thickBot="1" x14ac:dyDescent="0.3">
      <c r="A72" s="999" t="s">
        <v>210</v>
      </c>
      <c r="B72" s="1000"/>
      <c r="C72" s="1000"/>
      <c r="D72" s="1000"/>
      <c r="E72" s="1000"/>
      <c r="F72" s="1000"/>
      <c r="G72" s="1000"/>
      <c r="H72" s="1001"/>
      <c r="I72" s="931"/>
      <c r="J72" s="1016">
        <f>[1]TBC!D73</f>
        <v>0</v>
      </c>
      <c r="K72" s="1017"/>
      <c r="L72" s="939"/>
      <c r="M72" s="1016">
        <f>[1]TBC!E73</f>
        <v>0</v>
      </c>
      <c r="N72" s="1017"/>
      <c r="O72" s="939"/>
      <c r="P72" s="1016">
        <f>[1]TBC!F73</f>
        <v>0</v>
      </c>
      <c r="Q72" s="1017"/>
      <c r="R72" s="939"/>
      <c r="S72" s="1016">
        <f>[1]TBC!G73</f>
        <v>0</v>
      </c>
      <c r="T72" s="1017"/>
      <c r="U72" s="939"/>
      <c r="V72" s="1016">
        <f>[1]TBC!H73</f>
        <v>0</v>
      </c>
      <c r="W72" s="1017"/>
      <c r="X72" s="939"/>
      <c r="Y72" s="1044">
        <f>SUM(J72,M72,P72,S72,V72)</f>
        <v>0</v>
      </c>
      <c r="Z72" s="1045"/>
      <c r="AA72" s="939"/>
      <c r="AB72" s="1109"/>
      <c r="AC72" s="1110"/>
    </row>
    <row r="73" spans="1:29" ht="21.6" thickBot="1" x14ac:dyDescent="0.3">
      <c r="A73" s="968" t="s">
        <v>211</v>
      </c>
      <c r="B73" s="1048" t="s">
        <v>212</v>
      </c>
      <c r="C73" s="1048"/>
      <c r="D73" s="1048"/>
      <c r="E73" s="1048"/>
      <c r="F73" s="1048"/>
      <c r="G73" s="1048"/>
      <c r="H73" s="1049"/>
      <c r="I73" s="931"/>
      <c r="J73" s="1072" t="s">
        <v>155</v>
      </c>
      <c r="K73" s="1073"/>
      <c r="L73" s="1111"/>
      <c r="M73" s="1072" t="s">
        <v>156</v>
      </c>
      <c r="N73" s="1073"/>
      <c r="O73" s="1111"/>
      <c r="P73" s="1072" t="s">
        <v>157</v>
      </c>
      <c r="Q73" s="1073"/>
      <c r="R73" s="1111"/>
      <c r="S73" s="1072" t="s">
        <v>158</v>
      </c>
      <c r="T73" s="1073"/>
      <c r="U73" s="1111"/>
      <c r="V73" s="1072" t="s">
        <v>159</v>
      </c>
      <c r="W73" s="1073"/>
      <c r="X73" s="939"/>
      <c r="Y73" s="1050" t="s">
        <v>160</v>
      </c>
      <c r="Z73" s="1051"/>
      <c r="AA73" s="939"/>
      <c r="AB73" s="1050" t="s">
        <v>161</v>
      </c>
      <c r="AC73" s="1051"/>
    </row>
    <row r="74" spans="1:29" ht="21" x14ac:dyDescent="0.25">
      <c r="A74" s="978" t="s">
        <v>213</v>
      </c>
      <c r="B74" s="979"/>
      <c r="C74" s="979"/>
      <c r="D74" s="979"/>
      <c r="E74" s="979"/>
      <c r="F74" s="979"/>
      <c r="G74" s="979"/>
      <c r="H74" s="980"/>
      <c r="I74" s="931"/>
      <c r="J74" s="1112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4"/>
      <c r="X74" s="939"/>
      <c r="Y74" s="1115">
        <f>[1]TBC!C77</f>
        <v>0</v>
      </c>
      <c r="Z74" s="1116"/>
      <c r="AA74" s="939"/>
      <c r="AB74" s="1117"/>
      <c r="AC74" s="1118"/>
    </row>
    <row r="75" spans="1:29" ht="21" x14ac:dyDescent="0.25">
      <c r="A75" s="988" t="s">
        <v>214</v>
      </c>
      <c r="B75" s="931"/>
      <c r="C75" s="931"/>
      <c r="D75" s="931"/>
      <c r="E75" s="931"/>
      <c r="F75" s="931"/>
      <c r="G75" s="931"/>
      <c r="H75" s="989"/>
      <c r="I75" s="931"/>
      <c r="J75" s="1119"/>
      <c r="K75" s="1120"/>
      <c r="L75" s="1120"/>
      <c r="M75" s="1120"/>
      <c r="N75" s="1120"/>
      <c r="O75" s="1120"/>
      <c r="P75" s="1120"/>
      <c r="Q75" s="1120"/>
      <c r="R75" s="1120"/>
      <c r="S75" s="1120"/>
      <c r="T75" s="1120"/>
      <c r="U75" s="1120"/>
      <c r="V75" s="1120"/>
      <c r="W75" s="1121"/>
      <c r="X75" s="939"/>
      <c r="Y75" s="1095">
        <f>[1]TBC!C78</f>
        <v>0</v>
      </c>
      <c r="Z75" s="1096"/>
      <c r="AA75" s="939"/>
      <c r="AB75" s="1016"/>
      <c r="AC75" s="1017"/>
    </row>
    <row r="76" spans="1:29" ht="21" x14ac:dyDescent="0.25">
      <c r="A76" s="988" t="s">
        <v>215</v>
      </c>
      <c r="B76" s="931"/>
      <c r="C76" s="931"/>
      <c r="D76" s="931"/>
      <c r="E76" s="931"/>
      <c r="F76" s="931"/>
      <c r="G76" s="931"/>
      <c r="H76" s="989"/>
      <c r="I76" s="931"/>
      <c r="J76" s="1119"/>
      <c r="K76" s="1120"/>
      <c r="L76" s="1120"/>
      <c r="M76" s="1120"/>
      <c r="N76" s="1120"/>
      <c r="O76" s="1120"/>
      <c r="P76" s="1120"/>
      <c r="Q76" s="1120"/>
      <c r="R76" s="1120"/>
      <c r="S76" s="1120"/>
      <c r="T76" s="1120"/>
      <c r="U76" s="1120"/>
      <c r="V76" s="1120"/>
      <c r="W76" s="1121"/>
      <c r="X76" s="939"/>
      <c r="Y76" s="1095">
        <f>[1]TBC!C79</f>
        <v>0</v>
      </c>
      <c r="Z76" s="1096"/>
      <c r="AA76" s="939"/>
      <c r="AB76" s="1016"/>
      <c r="AC76" s="1017"/>
    </row>
    <row r="77" spans="1:29" ht="21" x14ac:dyDescent="0.25">
      <c r="A77" s="988" t="s">
        <v>216</v>
      </c>
      <c r="B77" s="931"/>
      <c r="C77" s="931"/>
      <c r="D77" s="931"/>
      <c r="E77" s="931"/>
      <c r="F77" s="931"/>
      <c r="G77" s="931"/>
      <c r="H77" s="989"/>
      <c r="I77" s="931"/>
      <c r="J77" s="1119"/>
      <c r="K77" s="1120"/>
      <c r="L77" s="1120"/>
      <c r="M77" s="1120"/>
      <c r="N77" s="1120"/>
      <c r="O77" s="1120"/>
      <c r="P77" s="1120"/>
      <c r="Q77" s="1120"/>
      <c r="R77" s="1120"/>
      <c r="S77" s="1120"/>
      <c r="T77" s="1120"/>
      <c r="U77" s="1120"/>
      <c r="V77" s="1120"/>
      <c r="W77" s="1121"/>
      <c r="X77" s="939"/>
      <c r="Y77" s="1095">
        <f>[1]TBC!C80</f>
        <v>0</v>
      </c>
      <c r="Z77" s="1096"/>
      <c r="AA77" s="939"/>
      <c r="AB77" s="1016"/>
      <c r="AC77" s="1017"/>
    </row>
    <row r="78" spans="1:29" ht="21" x14ac:dyDescent="0.25">
      <c r="A78" s="988" t="s">
        <v>217</v>
      </c>
      <c r="B78" s="931"/>
      <c r="C78" s="931"/>
      <c r="D78" s="931"/>
      <c r="E78" s="931"/>
      <c r="F78" s="931"/>
      <c r="G78" s="931"/>
      <c r="H78" s="989"/>
      <c r="I78" s="931"/>
      <c r="J78" s="1119"/>
      <c r="K78" s="1120"/>
      <c r="L78" s="1120"/>
      <c r="M78" s="1120"/>
      <c r="N78" s="1120"/>
      <c r="O78" s="1120"/>
      <c r="P78" s="1120"/>
      <c r="Q78" s="1120"/>
      <c r="R78" s="1120"/>
      <c r="S78" s="1120"/>
      <c r="T78" s="1120"/>
      <c r="U78" s="1120"/>
      <c r="V78" s="1120"/>
      <c r="W78" s="1121"/>
      <c r="X78" s="939"/>
      <c r="Y78" s="1095">
        <f>[1]TBC!C81</f>
        <v>0</v>
      </c>
      <c r="Z78" s="1096"/>
      <c r="AA78" s="939"/>
      <c r="AB78" s="1016"/>
      <c r="AC78" s="1017"/>
    </row>
    <row r="79" spans="1:29" ht="21.6" thickBot="1" x14ac:dyDescent="0.3">
      <c r="A79" s="999" t="s">
        <v>218</v>
      </c>
      <c r="B79" s="1000"/>
      <c r="C79" s="1000"/>
      <c r="D79" s="1000"/>
      <c r="E79" s="1000"/>
      <c r="F79" s="1000"/>
      <c r="G79" s="1000"/>
      <c r="H79" s="1001"/>
      <c r="I79" s="931"/>
      <c r="J79" s="1122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4"/>
      <c r="X79" s="939"/>
      <c r="Y79" s="1125">
        <f>[1]TBC!C82</f>
        <v>0</v>
      </c>
      <c r="Z79" s="1126"/>
      <c r="AA79" s="939"/>
      <c r="AB79" s="1109"/>
      <c r="AC79" s="1110"/>
    </row>
    <row r="80" spans="1:29" ht="29.25" customHeight="1" thickBot="1" x14ac:dyDescent="0.3">
      <c r="A80" s="968" t="s">
        <v>219</v>
      </c>
      <c r="B80" s="1048" t="s">
        <v>220</v>
      </c>
      <c r="C80" s="1048"/>
      <c r="D80" s="1048"/>
      <c r="E80" s="1048"/>
      <c r="F80" s="1048"/>
      <c r="G80" s="1048"/>
      <c r="H80" s="1049"/>
      <c r="I80" s="931"/>
      <c r="J80" s="1050" t="s">
        <v>155</v>
      </c>
      <c r="K80" s="1051"/>
      <c r="L80" s="939"/>
      <c r="M80" s="1050" t="s">
        <v>156</v>
      </c>
      <c r="N80" s="1051"/>
      <c r="O80" s="939"/>
      <c r="P80" s="1050" t="s">
        <v>157</v>
      </c>
      <c r="Q80" s="1051"/>
      <c r="R80" s="939"/>
      <c r="S80" s="1050" t="s">
        <v>158</v>
      </c>
      <c r="T80" s="1051"/>
      <c r="U80" s="992"/>
      <c r="V80" s="1050" t="s">
        <v>159</v>
      </c>
      <c r="W80" s="1051"/>
      <c r="X80" s="939"/>
      <c r="Y80" s="1050" t="s">
        <v>160</v>
      </c>
      <c r="Z80" s="1051"/>
      <c r="AA80" s="939"/>
      <c r="AB80" s="1050" t="s">
        <v>161</v>
      </c>
      <c r="AC80" s="1051"/>
    </row>
    <row r="81" spans="1:29" ht="29.25" customHeight="1" x14ac:dyDescent="0.25">
      <c r="A81" s="1127" t="s">
        <v>221</v>
      </c>
      <c r="B81" s="931"/>
      <c r="C81" s="931"/>
      <c r="D81" s="931"/>
      <c r="E81" s="1128"/>
      <c r="F81" s="1128"/>
      <c r="G81" s="1128"/>
      <c r="H81" s="1129"/>
      <c r="I81" s="934"/>
      <c r="J81" s="1027">
        <f>SUM(J82,J85)</f>
        <v>0</v>
      </c>
      <c r="K81" s="1028"/>
      <c r="L81" s="939"/>
      <c r="M81" s="1027">
        <f>SUM(M82,M85)</f>
        <v>0</v>
      </c>
      <c r="N81" s="1028"/>
      <c r="O81" s="939"/>
      <c r="P81" s="1027">
        <f>SUM(P82,P85)</f>
        <v>0</v>
      </c>
      <c r="Q81" s="1028"/>
      <c r="R81" s="939"/>
      <c r="S81" s="1027">
        <f>SUM(S82,S85)</f>
        <v>0</v>
      </c>
      <c r="T81" s="1028"/>
      <c r="U81" s="939"/>
      <c r="V81" s="1027">
        <f>SUM(V82,V85)</f>
        <v>0</v>
      </c>
      <c r="W81" s="1028"/>
      <c r="X81" s="939"/>
      <c r="Y81" s="1027">
        <f t="shared" ref="Y81:Y88" si="2">SUM(J81,M81,P81,S81,V81)</f>
        <v>0</v>
      </c>
      <c r="Z81" s="1028"/>
      <c r="AA81" s="939"/>
      <c r="AB81" s="1057"/>
      <c r="AC81" s="1058"/>
    </row>
    <row r="82" spans="1:29" ht="29.25" customHeight="1" x14ac:dyDescent="0.25">
      <c r="A82" s="912"/>
      <c r="B82" s="934" t="s">
        <v>222</v>
      </c>
      <c r="C82" s="934"/>
      <c r="D82" s="934"/>
      <c r="E82" s="934"/>
      <c r="F82" s="934"/>
      <c r="G82" s="934"/>
      <c r="H82" s="1020"/>
      <c r="I82" s="931"/>
      <c r="J82" s="1035">
        <f>SUM(J83:K84)</f>
        <v>0</v>
      </c>
      <c r="K82" s="1036"/>
      <c r="L82" s="939"/>
      <c r="M82" s="1035">
        <f>SUM(M83:N84)</f>
        <v>0</v>
      </c>
      <c r="N82" s="1036"/>
      <c r="O82" s="939"/>
      <c r="P82" s="1035">
        <f>SUM(P83:Q84)</f>
        <v>0</v>
      </c>
      <c r="Q82" s="1036"/>
      <c r="R82" s="992"/>
      <c r="S82" s="1035">
        <f>SUM(S83:T84)</f>
        <v>0</v>
      </c>
      <c r="T82" s="1036"/>
      <c r="U82" s="992"/>
      <c r="V82" s="1035">
        <f>SUM(V83:W84)</f>
        <v>0</v>
      </c>
      <c r="W82" s="1036"/>
      <c r="X82" s="992"/>
      <c r="Y82" s="1035">
        <f t="shared" si="2"/>
        <v>0</v>
      </c>
      <c r="Z82" s="1036"/>
      <c r="AA82" s="939"/>
      <c r="AB82" s="1035"/>
      <c r="AC82" s="1036"/>
    </row>
    <row r="83" spans="1:29" ht="29.25" customHeight="1" x14ac:dyDescent="0.25">
      <c r="A83" s="912"/>
      <c r="B83" s="955" t="s">
        <v>223</v>
      </c>
      <c r="C83" s="955"/>
      <c r="D83" s="955"/>
      <c r="E83" s="934"/>
      <c r="F83" s="934"/>
      <c r="G83" s="934"/>
      <c r="H83" s="1020"/>
      <c r="I83" s="931"/>
      <c r="J83" s="1016">
        <f>[1]TBC!D88</f>
        <v>0</v>
      </c>
      <c r="K83" s="1017"/>
      <c r="L83" s="939"/>
      <c r="M83" s="1016">
        <f>[1]TBC!E88</f>
        <v>0</v>
      </c>
      <c r="N83" s="1017"/>
      <c r="O83" s="939"/>
      <c r="P83" s="1016">
        <f>[1]TBC!F88</f>
        <v>0</v>
      </c>
      <c r="Q83" s="1017"/>
      <c r="R83" s="992"/>
      <c r="S83" s="1016">
        <f>[1]TBC!G88</f>
        <v>0</v>
      </c>
      <c r="T83" s="1017"/>
      <c r="U83" s="992"/>
      <c r="V83" s="1016">
        <f>[1]TBC!H88</f>
        <v>0</v>
      </c>
      <c r="W83" s="1017"/>
      <c r="X83" s="992"/>
      <c r="Y83" s="1016">
        <f t="shared" si="2"/>
        <v>0</v>
      </c>
      <c r="Z83" s="1017"/>
      <c r="AA83" s="939"/>
      <c r="AB83" s="1016"/>
      <c r="AC83" s="1017"/>
    </row>
    <row r="84" spans="1:29" ht="29.25" customHeight="1" x14ac:dyDescent="0.25">
      <c r="A84" s="907"/>
      <c r="B84" s="931" t="s">
        <v>224</v>
      </c>
      <c r="C84" s="931"/>
      <c r="D84" s="931"/>
      <c r="E84" s="934"/>
      <c r="F84" s="934"/>
      <c r="G84" s="931"/>
      <c r="H84" s="989"/>
      <c r="I84" s="931"/>
      <c r="J84" s="1016">
        <f>[1]TBC!D89</f>
        <v>0</v>
      </c>
      <c r="K84" s="1017"/>
      <c r="L84" s="939"/>
      <c r="M84" s="1016">
        <f>[1]TBC!E89</f>
        <v>0</v>
      </c>
      <c r="N84" s="1017"/>
      <c r="O84" s="939"/>
      <c r="P84" s="1016">
        <f>[1]TBC!F89</f>
        <v>0</v>
      </c>
      <c r="Q84" s="1017"/>
      <c r="R84" s="939"/>
      <c r="S84" s="1016">
        <f>[1]TBC!G89</f>
        <v>0</v>
      </c>
      <c r="T84" s="1017"/>
      <c r="U84" s="939"/>
      <c r="V84" s="1016">
        <f>[1]TBC!H89</f>
        <v>0</v>
      </c>
      <c r="W84" s="1017"/>
      <c r="X84" s="939"/>
      <c r="Y84" s="1016">
        <f t="shared" si="2"/>
        <v>0</v>
      </c>
      <c r="Z84" s="1017"/>
      <c r="AA84" s="939"/>
      <c r="AB84" s="1016"/>
      <c r="AC84" s="1017"/>
    </row>
    <row r="85" spans="1:29" ht="29.25" customHeight="1" x14ac:dyDescent="0.25">
      <c r="A85" s="912"/>
      <c r="B85" s="934" t="s">
        <v>225</v>
      </c>
      <c r="C85" s="934"/>
      <c r="D85" s="934"/>
      <c r="E85" s="934"/>
      <c r="F85" s="934"/>
      <c r="G85" s="934"/>
      <c r="H85" s="1020"/>
      <c r="I85" s="934"/>
      <c r="J85" s="1035">
        <f>SUM(J86,J87)</f>
        <v>0</v>
      </c>
      <c r="K85" s="1036"/>
      <c r="L85" s="939"/>
      <c r="M85" s="1035">
        <f>SUM(M86,M87)</f>
        <v>0</v>
      </c>
      <c r="N85" s="1036"/>
      <c r="O85" s="939"/>
      <c r="P85" s="1035">
        <f>SUM(P86,P87)</f>
        <v>0</v>
      </c>
      <c r="Q85" s="1036"/>
      <c r="R85" s="992"/>
      <c r="S85" s="1035">
        <f>SUM(S86,S87)</f>
        <v>0</v>
      </c>
      <c r="T85" s="1036"/>
      <c r="U85" s="992">
        <f>SUM(S86,S87)</f>
        <v>0</v>
      </c>
      <c r="V85" s="1035">
        <f>SUM(V86,V87)</f>
        <v>0</v>
      </c>
      <c r="W85" s="1036"/>
      <c r="X85" s="992"/>
      <c r="Y85" s="1035">
        <f t="shared" si="2"/>
        <v>0</v>
      </c>
      <c r="Z85" s="1036"/>
      <c r="AA85" s="939"/>
      <c r="AB85" s="1035"/>
      <c r="AC85" s="1036"/>
    </row>
    <row r="86" spans="1:29" ht="29.25" customHeight="1" x14ac:dyDescent="0.25">
      <c r="A86" s="907"/>
      <c r="B86" s="931" t="s">
        <v>226</v>
      </c>
      <c r="C86" s="931"/>
      <c r="D86" s="931"/>
      <c r="E86" s="934"/>
      <c r="F86" s="934"/>
      <c r="G86" s="931"/>
      <c r="H86" s="989"/>
      <c r="I86" s="931"/>
      <c r="J86" s="1016">
        <f>[1]TBC!D91</f>
        <v>0</v>
      </c>
      <c r="K86" s="1017"/>
      <c r="L86" s="939"/>
      <c r="M86" s="1016">
        <f>[1]TBC!E91</f>
        <v>0</v>
      </c>
      <c r="N86" s="1017"/>
      <c r="O86" s="939"/>
      <c r="P86" s="1016">
        <f>[1]TBC!F91</f>
        <v>0</v>
      </c>
      <c r="Q86" s="1017"/>
      <c r="R86" s="939"/>
      <c r="S86" s="1016">
        <f>[1]TBC!G91</f>
        <v>0</v>
      </c>
      <c r="T86" s="1017"/>
      <c r="U86" s="939"/>
      <c r="V86" s="1016">
        <f>[1]TBC!H91</f>
        <v>0</v>
      </c>
      <c r="W86" s="1017"/>
      <c r="X86" s="939"/>
      <c r="Y86" s="1016">
        <f t="shared" si="2"/>
        <v>0</v>
      </c>
      <c r="Z86" s="1017"/>
      <c r="AA86" s="939"/>
      <c r="AB86" s="1016"/>
      <c r="AC86" s="1017"/>
    </row>
    <row r="87" spans="1:29" ht="29.25" customHeight="1" x14ac:dyDescent="0.25">
      <c r="A87" s="907"/>
      <c r="B87" s="931" t="s">
        <v>227</v>
      </c>
      <c r="C87" s="931"/>
      <c r="D87" s="931"/>
      <c r="E87" s="934"/>
      <c r="F87" s="934"/>
      <c r="G87" s="931"/>
      <c r="H87" s="989"/>
      <c r="I87" s="931"/>
      <c r="J87" s="1016">
        <f>[1]TBC!D92</f>
        <v>0</v>
      </c>
      <c r="K87" s="1017"/>
      <c r="L87" s="939"/>
      <c r="M87" s="1016">
        <f>[1]TBC!E92</f>
        <v>0</v>
      </c>
      <c r="N87" s="1017"/>
      <c r="O87" s="939"/>
      <c r="P87" s="1016">
        <f>[1]TBC!F92</f>
        <v>0</v>
      </c>
      <c r="Q87" s="1017"/>
      <c r="R87" s="939"/>
      <c r="S87" s="1016">
        <f>[1]TBC!G92</f>
        <v>0</v>
      </c>
      <c r="T87" s="1017"/>
      <c r="U87" s="939"/>
      <c r="V87" s="1016">
        <f>[1]TBC!H92</f>
        <v>0</v>
      </c>
      <c r="W87" s="1017"/>
      <c r="X87" s="939"/>
      <c r="Y87" s="1016">
        <f t="shared" si="2"/>
        <v>0</v>
      </c>
      <c r="Z87" s="1017"/>
      <c r="AA87" s="939"/>
      <c r="AB87" s="1016"/>
      <c r="AC87" s="1017"/>
    </row>
    <row r="88" spans="1:29" ht="29.25" customHeight="1" thickBot="1" x14ac:dyDescent="0.3">
      <c r="A88" s="1059" t="s">
        <v>228</v>
      </c>
      <c r="B88" s="931"/>
      <c r="C88" s="931"/>
      <c r="D88" s="931"/>
      <c r="E88" s="1060"/>
      <c r="F88" s="1060"/>
      <c r="G88" s="1000"/>
      <c r="H88" s="1001"/>
      <c r="I88" s="931"/>
      <c r="J88" s="1044"/>
      <c r="K88" s="1045"/>
      <c r="L88" s="939"/>
      <c r="M88" s="1044"/>
      <c r="N88" s="1045"/>
      <c r="O88" s="939"/>
      <c r="P88" s="1044"/>
      <c r="Q88" s="1045"/>
      <c r="R88" s="939"/>
      <c r="S88" s="1044"/>
      <c r="T88" s="1045"/>
      <c r="U88" s="939"/>
      <c r="V88" s="1044"/>
      <c r="W88" s="1045"/>
      <c r="X88" s="939"/>
      <c r="Y88" s="1044">
        <f t="shared" si="2"/>
        <v>0</v>
      </c>
      <c r="Z88" s="1045"/>
      <c r="AA88" s="939"/>
      <c r="AB88" s="1016"/>
      <c r="AC88" s="1017"/>
    </row>
    <row r="89" spans="1:29" ht="29.25" customHeight="1" thickBot="1" x14ac:dyDescent="0.3">
      <c r="A89" s="1130" t="s">
        <v>229</v>
      </c>
      <c r="B89" s="1048" t="s">
        <v>230</v>
      </c>
      <c r="C89" s="1048"/>
      <c r="D89" s="1048"/>
      <c r="E89" s="1048"/>
      <c r="F89" s="1048"/>
      <c r="G89" s="1048"/>
      <c r="H89" s="1049"/>
      <c r="I89" s="931"/>
      <c r="J89" s="1074" t="s">
        <v>155</v>
      </c>
      <c r="K89" s="1075"/>
      <c r="L89" s="939"/>
      <c r="M89" s="1074" t="s">
        <v>156</v>
      </c>
      <c r="N89" s="1075"/>
      <c r="O89" s="939"/>
      <c r="P89" s="1074" t="s">
        <v>157</v>
      </c>
      <c r="Q89" s="1075"/>
      <c r="R89" s="939"/>
      <c r="S89" s="1074" t="s">
        <v>158</v>
      </c>
      <c r="T89" s="1075"/>
      <c r="U89" s="939"/>
      <c r="V89" s="1074" t="s">
        <v>159</v>
      </c>
      <c r="W89" s="1075"/>
      <c r="X89" s="939"/>
      <c r="Y89" s="1074" t="s">
        <v>160</v>
      </c>
      <c r="Z89" s="1075"/>
      <c r="AA89" s="939"/>
      <c r="AB89" s="1050" t="s">
        <v>161</v>
      </c>
      <c r="AC89" s="1051"/>
    </row>
    <row r="90" spans="1:29" ht="29.25" customHeight="1" x14ac:dyDescent="0.25">
      <c r="A90" s="1131" t="s">
        <v>231</v>
      </c>
      <c r="B90" s="1132"/>
      <c r="C90" s="1132"/>
      <c r="D90" s="1132"/>
      <c r="E90" s="1132"/>
      <c r="F90" s="1132"/>
      <c r="G90" s="1132"/>
      <c r="H90" s="1133"/>
      <c r="I90" s="931"/>
      <c r="J90" s="1115">
        <f>[1]TBC!D97</f>
        <v>0</v>
      </c>
      <c r="K90" s="1116"/>
      <c r="L90" s="939"/>
      <c r="M90" s="1115">
        <f>[1]TBC!E97</f>
        <v>0</v>
      </c>
      <c r="N90" s="1116"/>
      <c r="O90" s="939"/>
      <c r="P90" s="1115">
        <f>[1]TBC!F97</f>
        <v>0</v>
      </c>
      <c r="Q90" s="1116"/>
      <c r="R90" s="939"/>
      <c r="S90" s="1115">
        <f>[1]TBC!G97</f>
        <v>0</v>
      </c>
      <c r="T90" s="1116"/>
      <c r="U90" s="939"/>
      <c r="V90" s="1115">
        <f>[1]TBC!H97</f>
        <v>0</v>
      </c>
      <c r="W90" s="1116"/>
      <c r="X90" s="939"/>
      <c r="Y90" s="1115">
        <f>SUM(J90,M90,P90,S90,V90)</f>
        <v>0</v>
      </c>
      <c r="Z90" s="1116"/>
      <c r="AA90" s="939"/>
      <c r="AB90" s="1107"/>
      <c r="AC90" s="1108"/>
    </row>
    <row r="91" spans="1:29" ht="29.25" customHeight="1" x14ac:dyDescent="0.25">
      <c r="A91" s="1134" t="s">
        <v>232</v>
      </c>
      <c r="B91" s="1135"/>
      <c r="C91" s="1135"/>
      <c r="D91" s="1135"/>
      <c r="E91" s="1135"/>
      <c r="F91" s="1135"/>
      <c r="G91" s="1135"/>
      <c r="H91" s="1136"/>
      <c r="I91" s="931"/>
      <c r="J91" s="1095">
        <f>[1]TBC!D98</f>
        <v>0</v>
      </c>
      <c r="K91" s="1096"/>
      <c r="L91" s="939"/>
      <c r="M91" s="1016">
        <f>[1]TBC!E98</f>
        <v>0</v>
      </c>
      <c r="N91" s="1017"/>
      <c r="O91" s="939"/>
      <c r="P91" s="1016">
        <f>[1]TBC!F98</f>
        <v>0</v>
      </c>
      <c r="Q91" s="1017"/>
      <c r="R91" s="939"/>
      <c r="S91" s="1016">
        <f>[1]TBC!G98</f>
        <v>0</v>
      </c>
      <c r="T91" s="1017"/>
      <c r="U91" s="939"/>
      <c r="V91" s="1016">
        <f>[1]TBC!H98</f>
        <v>0</v>
      </c>
      <c r="W91" s="1017"/>
      <c r="X91" s="939"/>
      <c r="Y91" s="1016">
        <f>SUM(J91,M91,P91,S91,V91)</f>
        <v>0</v>
      </c>
      <c r="Z91" s="1017"/>
      <c r="AA91" s="939"/>
      <c r="AB91" s="1016"/>
      <c r="AC91" s="1017"/>
    </row>
    <row r="92" spans="1:29" ht="29.25" customHeight="1" thickBot="1" x14ac:dyDescent="0.3">
      <c r="A92" s="1137" t="s">
        <v>233</v>
      </c>
      <c r="B92" s="1138"/>
      <c r="C92" s="1138"/>
      <c r="D92" s="1138"/>
      <c r="E92" s="1138"/>
      <c r="F92" s="1138"/>
      <c r="G92" s="1138"/>
      <c r="H92" s="1139"/>
      <c r="I92" s="931"/>
      <c r="J92" s="1125">
        <f>[1]TBC!D99</f>
        <v>0</v>
      </c>
      <c r="K92" s="1126"/>
      <c r="L92" s="939"/>
      <c r="M92" s="1109">
        <f>[1]TBC!E99</f>
        <v>0</v>
      </c>
      <c r="N92" s="1110"/>
      <c r="O92" s="939"/>
      <c r="P92" s="1109">
        <f>[1]TBC!F99</f>
        <v>0</v>
      </c>
      <c r="Q92" s="1110"/>
      <c r="R92" s="939"/>
      <c r="S92" s="1109">
        <f>[1]TBC!G99</f>
        <v>0</v>
      </c>
      <c r="T92" s="1110"/>
      <c r="U92" s="939"/>
      <c r="V92" s="1109">
        <f>[1]TBC!H99</f>
        <v>0</v>
      </c>
      <c r="W92" s="1110"/>
      <c r="X92" s="939"/>
      <c r="Y92" s="1016">
        <f>SUM(J92,M92,P92,S92,V92)</f>
        <v>0</v>
      </c>
      <c r="Z92" s="1017"/>
      <c r="AA92" s="939"/>
      <c r="AB92" s="1109"/>
      <c r="AC92" s="1110"/>
    </row>
    <row r="93" spans="1:29" ht="29.25" customHeight="1" thickBot="1" x14ac:dyDescent="0.3">
      <c r="A93" s="968" t="s">
        <v>234</v>
      </c>
      <c r="B93" s="1048" t="s">
        <v>235</v>
      </c>
      <c r="C93" s="1048"/>
      <c r="D93" s="1048"/>
      <c r="E93" s="1048"/>
      <c r="F93" s="1048"/>
      <c r="G93" s="1048"/>
      <c r="H93" s="1049"/>
      <c r="I93" s="931"/>
      <c r="J93" s="1072" t="s">
        <v>155</v>
      </c>
      <c r="K93" s="1073"/>
      <c r="L93" s="1111"/>
      <c r="M93" s="1072" t="s">
        <v>156</v>
      </c>
      <c r="N93" s="1073"/>
      <c r="O93" s="1111"/>
      <c r="P93" s="1072" t="s">
        <v>157</v>
      </c>
      <c r="Q93" s="1073"/>
      <c r="R93" s="1111"/>
      <c r="S93" s="1072" t="s">
        <v>158</v>
      </c>
      <c r="T93" s="1073"/>
      <c r="U93" s="1111"/>
      <c r="V93" s="1072" t="s">
        <v>159</v>
      </c>
      <c r="W93" s="1073"/>
      <c r="X93" s="939"/>
      <c r="Y93" s="1050" t="s">
        <v>160</v>
      </c>
      <c r="Z93" s="1051"/>
      <c r="AA93" s="939"/>
      <c r="AB93" s="1052" t="s">
        <v>161</v>
      </c>
      <c r="AC93" s="1053"/>
    </row>
    <row r="94" spans="1:29" ht="29.25" customHeight="1" thickBot="1" x14ac:dyDescent="0.3">
      <c r="A94" s="988" t="s">
        <v>236</v>
      </c>
      <c r="B94" s="931"/>
      <c r="C94" s="931"/>
      <c r="D94" s="931"/>
      <c r="E94" s="931"/>
      <c r="F94" s="931"/>
      <c r="G94" s="931"/>
      <c r="H94" s="989"/>
      <c r="I94" s="931"/>
      <c r="J94" s="1140"/>
      <c r="K94" s="1141"/>
      <c r="L94" s="1141"/>
      <c r="M94" s="1141"/>
      <c r="N94" s="1141"/>
      <c r="O94" s="1141"/>
      <c r="P94" s="1141"/>
      <c r="Q94" s="1141"/>
      <c r="R94" s="1141"/>
      <c r="S94" s="1141"/>
      <c r="T94" s="1141"/>
      <c r="U94" s="1141"/>
      <c r="V94" s="1141"/>
      <c r="W94" s="1142"/>
      <c r="X94" s="939"/>
      <c r="Y94" s="1107">
        <f>[1]TBC!C103</f>
        <v>0</v>
      </c>
      <c r="Z94" s="1108"/>
      <c r="AA94" s="939"/>
      <c r="AB94" s="1143"/>
      <c r="AC94" s="1144"/>
    </row>
    <row r="95" spans="1:29" ht="29.25" customHeight="1" thickBot="1" x14ac:dyDescent="0.3">
      <c r="A95" s="968" t="s">
        <v>237</v>
      </c>
      <c r="B95" s="1048" t="s">
        <v>238</v>
      </c>
      <c r="C95" s="1048"/>
      <c r="D95" s="1048"/>
      <c r="E95" s="1048"/>
      <c r="F95" s="1048"/>
      <c r="G95" s="1048"/>
      <c r="H95" s="1049"/>
      <c r="I95" s="931"/>
      <c r="J95" s="1074" t="s">
        <v>155</v>
      </c>
      <c r="K95" s="1075"/>
      <c r="L95" s="939"/>
      <c r="M95" s="1074" t="s">
        <v>156</v>
      </c>
      <c r="N95" s="1075"/>
      <c r="O95" s="939"/>
      <c r="P95" s="1074" t="s">
        <v>157</v>
      </c>
      <c r="Q95" s="1075"/>
      <c r="R95" s="939"/>
      <c r="S95" s="1074" t="s">
        <v>158</v>
      </c>
      <c r="T95" s="1075"/>
      <c r="U95" s="939"/>
      <c r="V95" s="1074" t="s">
        <v>159</v>
      </c>
      <c r="W95" s="1075"/>
      <c r="X95" s="939"/>
      <c r="Y95" s="1050" t="s">
        <v>160</v>
      </c>
      <c r="Z95" s="1051"/>
      <c r="AA95" s="939"/>
      <c r="AB95" s="1050" t="s">
        <v>161</v>
      </c>
      <c r="AC95" s="1051"/>
    </row>
    <row r="96" spans="1:29" ht="29.25" customHeight="1" x14ac:dyDescent="0.25">
      <c r="A96" s="1019" t="s">
        <v>239</v>
      </c>
      <c r="B96" s="931"/>
      <c r="C96" s="931"/>
      <c r="D96" s="931"/>
      <c r="E96" s="934"/>
      <c r="F96" s="934"/>
      <c r="G96" s="934"/>
      <c r="H96" s="1020"/>
      <c r="I96" s="931"/>
      <c r="J96" s="1035">
        <f>SUM(J97:K98)</f>
        <v>0</v>
      </c>
      <c r="K96" s="1036"/>
      <c r="L96" s="939"/>
      <c r="M96" s="1035">
        <f>SUM(M97:N98)</f>
        <v>0</v>
      </c>
      <c r="N96" s="1036"/>
      <c r="O96" s="939"/>
      <c r="P96" s="1035">
        <f>SUM(P97:Q98)</f>
        <v>0</v>
      </c>
      <c r="Q96" s="1036"/>
      <c r="R96" s="939"/>
      <c r="S96" s="1035">
        <f>SUM(S97:T98)</f>
        <v>0</v>
      </c>
      <c r="T96" s="1036"/>
      <c r="U96" s="939"/>
      <c r="V96" s="1035">
        <f>SUM(V97:W98)</f>
        <v>0</v>
      </c>
      <c r="W96" s="1036"/>
      <c r="X96" s="939"/>
      <c r="Y96" s="1035">
        <f>SUM(J96,M96,P96,S96,V96)</f>
        <v>0</v>
      </c>
      <c r="Z96" s="1036"/>
      <c r="AA96" s="939"/>
      <c r="AB96" s="1145"/>
      <c r="AC96" s="1146"/>
    </row>
    <row r="97" spans="1:29" ht="29.25" customHeight="1" x14ac:dyDescent="0.25">
      <c r="A97" s="1147"/>
      <c r="B97" s="1148" t="s">
        <v>240</v>
      </c>
      <c r="C97" s="1148"/>
      <c r="D97" s="1148"/>
      <c r="E97" s="1148"/>
      <c r="F97" s="1148"/>
      <c r="G97" s="1148"/>
      <c r="H97" s="1149"/>
      <c r="I97" s="931"/>
      <c r="J97" s="1016">
        <f>[1]TBC!D108</f>
        <v>0</v>
      </c>
      <c r="K97" s="1017"/>
      <c r="L97" s="939"/>
      <c r="M97" s="1016">
        <f>[1]TBC!E108</f>
        <v>0</v>
      </c>
      <c r="N97" s="1017"/>
      <c r="O97" s="939"/>
      <c r="P97" s="1016">
        <f>[1]TBC!F108</f>
        <v>0</v>
      </c>
      <c r="Q97" s="1017"/>
      <c r="R97" s="939"/>
      <c r="S97" s="1016">
        <f>[1]TBC!G108</f>
        <v>0</v>
      </c>
      <c r="T97" s="1017"/>
      <c r="U97" s="939"/>
      <c r="V97" s="1016">
        <f>[1]TBC!H108</f>
        <v>0</v>
      </c>
      <c r="W97" s="1017"/>
      <c r="X97" s="939"/>
      <c r="Y97" s="1016">
        <f>SUM(J97,M97,P97,S97,V97)</f>
        <v>0</v>
      </c>
      <c r="Z97" s="1017"/>
      <c r="AA97" s="939"/>
      <c r="AB97" s="1016"/>
      <c r="AC97" s="1017"/>
    </row>
    <row r="98" spans="1:29" ht="29.25" customHeight="1" thickBot="1" x14ac:dyDescent="0.3">
      <c r="A98" s="1147"/>
      <c r="B98" s="1150" t="s">
        <v>241</v>
      </c>
      <c r="C98" s="1150"/>
      <c r="D98" s="1150"/>
      <c r="E98" s="1150"/>
      <c r="F98" s="1150"/>
      <c r="G98" s="1150"/>
      <c r="H98" s="1151"/>
      <c r="I98" s="931"/>
      <c r="J98" s="1016">
        <f>[1]TBC!D109</f>
        <v>0</v>
      </c>
      <c r="K98" s="1017"/>
      <c r="L98" s="939"/>
      <c r="M98" s="1016">
        <f>[1]TBC!E109</f>
        <v>0</v>
      </c>
      <c r="N98" s="1017"/>
      <c r="O98" s="939"/>
      <c r="P98" s="1016">
        <f>[1]TBC!F109</f>
        <v>0</v>
      </c>
      <c r="Q98" s="1017"/>
      <c r="R98" s="939"/>
      <c r="S98" s="1016">
        <f>[1]TBC!G109</f>
        <v>0</v>
      </c>
      <c r="T98" s="1017"/>
      <c r="U98" s="939"/>
      <c r="V98" s="1016">
        <f>[1]TBC!H109</f>
        <v>0</v>
      </c>
      <c r="W98" s="1017"/>
      <c r="X98" s="939"/>
      <c r="Y98" s="1016">
        <f>SUM(J98,M98,P98,S98,V98)</f>
        <v>0</v>
      </c>
      <c r="Z98" s="1017"/>
      <c r="AA98" s="939"/>
      <c r="AB98" s="1109"/>
      <c r="AC98" s="1110"/>
    </row>
    <row r="99" spans="1:29" ht="29.25" customHeight="1" thickBot="1" x14ac:dyDescent="0.3">
      <c r="A99" s="968" t="s">
        <v>242</v>
      </c>
      <c r="B99" s="1048" t="s">
        <v>243</v>
      </c>
      <c r="C99" s="1048"/>
      <c r="D99" s="1048"/>
      <c r="E99" s="1048"/>
      <c r="F99" s="1048"/>
      <c r="G99" s="1048"/>
      <c r="H99" s="1049"/>
      <c r="I99" s="931"/>
      <c r="J99" s="1050" t="s">
        <v>155</v>
      </c>
      <c r="K99" s="1051"/>
      <c r="L99" s="939"/>
      <c r="M99" s="1050" t="s">
        <v>156</v>
      </c>
      <c r="N99" s="1051"/>
      <c r="O99" s="939"/>
      <c r="P99" s="1050" t="s">
        <v>157</v>
      </c>
      <c r="Q99" s="1051"/>
      <c r="R99" s="939"/>
      <c r="S99" s="1050" t="s">
        <v>158</v>
      </c>
      <c r="T99" s="1051"/>
      <c r="U99" s="939"/>
      <c r="V99" s="1050" t="s">
        <v>159</v>
      </c>
      <c r="W99" s="1051"/>
      <c r="X99" s="939"/>
      <c r="Y99" s="1050" t="s">
        <v>160</v>
      </c>
      <c r="Z99" s="1051"/>
      <c r="AA99" s="939"/>
      <c r="AB99" s="1050" t="s">
        <v>161</v>
      </c>
      <c r="AC99" s="1051"/>
    </row>
    <row r="100" spans="1:29" ht="29.25" customHeight="1" x14ac:dyDescent="0.25">
      <c r="A100" s="1152" t="s">
        <v>244</v>
      </c>
      <c r="B100" s="1153"/>
      <c r="C100" s="1153"/>
      <c r="D100" s="1153"/>
      <c r="E100" s="1153"/>
      <c r="F100" s="1153"/>
      <c r="G100" s="1153"/>
      <c r="H100" s="1154"/>
      <c r="I100" s="931"/>
      <c r="J100" s="1035">
        <f>SUM(J101:K102)</f>
        <v>0</v>
      </c>
      <c r="K100" s="1036"/>
      <c r="L100" s="939"/>
      <c r="M100" s="1035">
        <f>SUM(M101:N102)</f>
        <v>0</v>
      </c>
      <c r="N100" s="1036"/>
      <c r="O100" s="939"/>
      <c r="P100" s="1035">
        <f>SUM(P101:Q102)</f>
        <v>0</v>
      </c>
      <c r="Q100" s="1036"/>
      <c r="R100" s="939"/>
      <c r="S100" s="1035">
        <f>SUM(S101:T102)</f>
        <v>0</v>
      </c>
      <c r="T100" s="1036"/>
      <c r="U100" s="939"/>
      <c r="V100" s="1035">
        <f>SUM(V101:W102)</f>
        <v>0</v>
      </c>
      <c r="W100" s="1036"/>
      <c r="X100" s="939"/>
      <c r="Y100" s="1035">
        <f>SUM(V100,S100,P100,M100,J100)</f>
        <v>0</v>
      </c>
      <c r="Z100" s="1036"/>
      <c r="AA100" s="939"/>
      <c r="AB100" s="1145"/>
      <c r="AC100" s="1146"/>
    </row>
    <row r="101" spans="1:29" ht="29.25" customHeight="1" x14ac:dyDescent="0.25">
      <c r="A101" s="1147"/>
      <c r="B101" s="1148" t="s">
        <v>245</v>
      </c>
      <c r="C101" s="1148"/>
      <c r="D101" s="1148"/>
      <c r="E101" s="1148"/>
      <c r="F101" s="1148"/>
      <c r="G101" s="1148"/>
      <c r="H101" s="1149"/>
      <c r="I101" s="931"/>
      <c r="J101" s="1016">
        <f>[1]TBC!D114</f>
        <v>0</v>
      </c>
      <c r="K101" s="1017"/>
      <c r="L101" s="939"/>
      <c r="M101" s="1016">
        <f>[1]TBC!E114</f>
        <v>0</v>
      </c>
      <c r="N101" s="1017"/>
      <c r="O101" s="939"/>
      <c r="P101" s="1016">
        <f>[1]TBC!F114</f>
        <v>0</v>
      </c>
      <c r="Q101" s="1017"/>
      <c r="R101" s="939"/>
      <c r="S101" s="1016">
        <f>[1]TBC!G114</f>
        <v>0</v>
      </c>
      <c r="T101" s="1017"/>
      <c r="U101" s="939"/>
      <c r="V101" s="1016">
        <f>[1]TBC!H114</f>
        <v>0</v>
      </c>
      <c r="W101" s="1017"/>
      <c r="X101" s="939"/>
      <c r="Y101" s="1016">
        <f>SUM(J101,M101,P101,S101,V101)</f>
        <v>0</v>
      </c>
      <c r="Z101" s="1017"/>
      <c r="AA101" s="939"/>
      <c r="AB101" s="1016"/>
      <c r="AC101" s="1017"/>
    </row>
    <row r="102" spans="1:29" ht="29.25" customHeight="1" x14ac:dyDescent="0.25">
      <c r="A102" s="1147"/>
      <c r="B102" s="1148" t="s">
        <v>246</v>
      </c>
      <c r="C102" s="1148"/>
      <c r="D102" s="1148"/>
      <c r="E102" s="1148"/>
      <c r="F102" s="1148"/>
      <c r="G102" s="1148"/>
      <c r="H102" s="1149"/>
      <c r="I102" s="931"/>
      <c r="J102" s="1016">
        <f>[1]TBC!D115</f>
        <v>0</v>
      </c>
      <c r="K102" s="1017"/>
      <c r="L102" s="939"/>
      <c r="M102" s="1016">
        <f>[1]TBC!E115</f>
        <v>0</v>
      </c>
      <c r="N102" s="1017"/>
      <c r="O102" s="939"/>
      <c r="P102" s="1016">
        <f>[1]TBC!F115</f>
        <v>0</v>
      </c>
      <c r="Q102" s="1017"/>
      <c r="R102" s="939"/>
      <c r="S102" s="1016">
        <f>[1]TBC!G115</f>
        <v>0</v>
      </c>
      <c r="T102" s="1017"/>
      <c r="U102" s="939"/>
      <c r="V102" s="1016">
        <f>[1]TBC!H115</f>
        <v>0</v>
      </c>
      <c r="W102" s="1017"/>
      <c r="X102" s="939"/>
      <c r="Y102" s="1016">
        <f>SUM(J102,M102,P102,S102,V102)</f>
        <v>0</v>
      </c>
      <c r="Z102" s="1017"/>
      <c r="AA102" s="939"/>
      <c r="AB102" s="1016"/>
      <c r="AC102" s="1017"/>
    </row>
    <row r="103" spans="1:29" ht="29.25" customHeight="1" thickBot="1" x14ac:dyDescent="0.3">
      <c r="A103" s="1155" t="s">
        <v>247</v>
      </c>
      <c r="B103" s="1156"/>
      <c r="C103" s="1156"/>
      <c r="D103" s="1156"/>
      <c r="E103" s="1156"/>
      <c r="F103" s="1156"/>
      <c r="G103" s="1156"/>
      <c r="H103" s="1157"/>
      <c r="I103" s="931"/>
      <c r="J103" s="1016">
        <f>[1]TBC!D116</f>
        <v>0</v>
      </c>
      <c r="K103" s="1017"/>
      <c r="L103" s="939"/>
      <c r="M103" s="1016">
        <f>[1]TBC!E116</f>
        <v>0</v>
      </c>
      <c r="N103" s="1017"/>
      <c r="O103" s="939"/>
      <c r="P103" s="1016">
        <f>[1]TBC!F116</f>
        <v>0</v>
      </c>
      <c r="Q103" s="1017"/>
      <c r="R103" s="939"/>
      <c r="S103" s="1016">
        <f>[1]TBC!G116</f>
        <v>0</v>
      </c>
      <c r="T103" s="1017"/>
      <c r="U103" s="939"/>
      <c r="V103" s="1016">
        <f>[1]TBC!H116</f>
        <v>0</v>
      </c>
      <c r="W103" s="1017"/>
      <c r="X103" s="939"/>
      <c r="Y103" s="1016">
        <f>SUM(J103,M103,P103,S103,V103)</f>
        <v>0</v>
      </c>
      <c r="Z103" s="1017"/>
      <c r="AA103" s="939"/>
      <c r="AB103" s="1109"/>
      <c r="AC103" s="1110"/>
    </row>
    <row r="104" spans="1:29" ht="29.25" customHeight="1" thickBot="1" x14ac:dyDescent="0.3">
      <c r="A104" s="968" t="s">
        <v>248</v>
      </c>
      <c r="B104" s="1048" t="s">
        <v>249</v>
      </c>
      <c r="C104" s="1048"/>
      <c r="D104" s="1048"/>
      <c r="E104" s="1048"/>
      <c r="F104" s="1048"/>
      <c r="G104" s="1048"/>
      <c r="H104" s="1049"/>
      <c r="I104" s="931"/>
      <c r="J104" s="1050" t="s">
        <v>155</v>
      </c>
      <c r="K104" s="1051"/>
      <c r="L104" s="939"/>
      <c r="M104" s="1050" t="s">
        <v>156</v>
      </c>
      <c r="N104" s="1051"/>
      <c r="O104" s="939"/>
      <c r="P104" s="1050" t="s">
        <v>157</v>
      </c>
      <c r="Q104" s="1051"/>
      <c r="R104" s="939"/>
      <c r="S104" s="1050" t="s">
        <v>158</v>
      </c>
      <c r="T104" s="1051"/>
      <c r="U104" s="939"/>
      <c r="V104" s="1050" t="s">
        <v>159</v>
      </c>
      <c r="W104" s="1051"/>
      <c r="X104" s="939"/>
      <c r="Y104" s="1050" t="s">
        <v>160</v>
      </c>
      <c r="Z104" s="1051"/>
      <c r="AA104" s="939"/>
      <c r="AB104" s="1050" t="s">
        <v>161</v>
      </c>
      <c r="AC104" s="1051"/>
    </row>
    <row r="105" spans="1:29" ht="29.25" customHeight="1" x14ac:dyDescent="0.25">
      <c r="A105" s="1152" t="s">
        <v>250</v>
      </c>
      <c r="B105" s="1153"/>
      <c r="C105" s="1153"/>
      <c r="D105" s="1153"/>
      <c r="E105" s="1153"/>
      <c r="F105" s="1153"/>
      <c r="G105" s="1153"/>
      <c r="H105" s="1154"/>
      <c r="I105" s="931"/>
      <c r="J105" s="1158">
        <f>SUM(J106,J107)</f>
        <v>0</v>
      </c>
      <c r="K105" s="1159"/>
      <c r="L105" s="939"/>
      <c r="M105" s="1158">
        <f>SUM(M106,M107)</f>
        <v>0</v>
      </c>
      <c r="N105" s="1159"/>
      <c r="O105" s="939"/>
      <c r="P105" s="1158">
        <f>SUM(P106,P107)</f>
        <v>0</v>
      </c>
      <c r="Q105" s="1159"/>
      <c r="R105" s="939"/>
      <c r="S105" s="1158">
        <f>SUM(S106,S107)</f>
        <v>0</v>
      </c>
      <c r="T105" s="1159"/>
      <c r="U105" s="939"/>
      <c r="V105" s="1158">
        <f>SUM(V106,V107)</f>
        <v>0</v>
      </c>
      <c r="W105" s="1159"/>
      <c r="X105" s="939"/>
      <c r="Y105" s="1158">
        <f>SUM(J105,M105,P105,S105,V105)</f>
        <v>0</v>
      </c>
      <c r="Z105" s="1159"/>
      <c r="AA105" s="939"/>
      <c r="AB105" s="1160"/>
      <c r="AC105" s="1160"/>
    </row>
    <row r="106" spans="1:29" ht="29.25" customHeight="1" x14ac:dyDescent="0.25">
      <c r="A106" s="1147"/>
      <c r="B106" s="1148" t="s">
        <v>251</v>
      </c>
      <c r="C106" s="1148"/>
      <c r="D106" s="1148"/>
      <c r="E106" s="1148"/>
      <c r="F106" s="1148"/>
      <c r="G106" s="1148"/>
      <c r="H106" s="1149"/>
      <c r="I106" s="931"/>
      <c r="J106" s="1016">
        <f>[1]TBC!D123</f>
        <v>0</v>
      </c>
      <c r="K106" s="1017"/>
      <c r="L106" s="939"/>
      <c r="M106" s="1016">
        <f>[1]TBC!E123</f>
        <v>0</v>
      </c>
      <c r="N106" s="1017"/>
      <c r="O106" s="939"/>
      <c r="P106" s="1016">
        <f>[1]TBC!F123</f>
        <v>0</v>
      </c>
      <c r="Q106" s="1017"/>
      <c r="R106" s="939"/>
      <c r="S106" s="1016">
        <f>[1]TBC!G123</f>
        <v>0</v>
      </c>
      <c r="T106" s="1017"/>
      <c r="U106" s="939"/>
      <c r="V106" s="1016">
        <f>[1]TBC!H123</f>
        <v>0</v>
      </c>
      <c r="W106" s="1017"/>
      <c r="X106" s="939"/>
      <c r="Y106" s="1016">
        <f>SUM(J106,M106,P106,S106,V106)</f>
        <v>0</v>
      </c>
      <c r="Z106" s="1017"/>
      <c r="AA106" s="939"/>
      <c r="AB106" s="1069"/>
      <c r="AC106" s="1069"/>
    </row>
    <row r="107" spans="1:29" ht="29.25" customHeight="1" thickBot="1" x14ac:dyDescent="0.3">
      <c r="A107" s="1147"/>
      <c r="B107" s="1148" t="s">
        <v>252</v>
      </c>
      <c r="C107" s="1148"/>
      <c r="D107" s="1148"/>
      <c r="E107" s="1148"/>
      <c r="F107" s="1148"/>
      <c r="G107" s="1148"/>
      <c r="H107" s="1149"/>
      <c r="I107" s="931"/>
      <c r="J107" s="1016">
        <f>[1]TBC!D124</f>
        <v>0</v>
      </c>
      <c r="K107" s="1017"/>
      <c r="L107" s="939"/>
      <c r="M107" s="1016">
        <f>[1]TBC!E124</f>
        <v>0</v>
      </c>
      <c r="N107" s="1017"/>
      <c r="O107" s="939"/>
      <c r="P107" s="1016">
        <f>[1]TBC!F124</f>
        <v>0</v>
      </c>
      <c r="Q107" s="1017"/>
      <c r="R107" s="939"/>
      <c r="S107" s="1016">
        <f>[1]TBC!G124</f>
        <v>0</v>
      </c>
      <c r="T107" s="1017"/>
      <c r="U107" s="939"/>
      <c r="V107" s="1016">
        <f>[1]TBC!H124</f>
        <v>0</v>
      </c>
      <c r="W107" s="1017"/>
      <c r="X107" s="939"/>
      <c r="Y107" s="1044">
        <f>SUM(J107,M107,P107,S107,V107)</f>
        <v>0</v>
      </c>
      <c r="Z107" s="1045"/>
      <c r="AA107" s="939"/>
      <c r="AB107" s="1161"/>
      <c r="AC107" s="1161"/>
    </row>
    <row r="108" spans="1:29" ht="29.25" customHeight="1" thickBot="1" x14ac:dyDescent="0.3">
      <c r="A108" s="968" t="s">
        <v>253</v>
      </c>
      <c r="B108" s="1048" t="s">
        <v>254</v>
      </c>
      <c r="C108" s="1048"/>
      <c r="D108" s="1048"/>
      <c r="E108" s="1048"/>
      <c r="F108" s="1048"/>
      <c r="G108" s="1048"/>
      <c r="H108" s="1049"/>
      <c r="I108" s="931"/>
      <c r="J108" s="1050" t="s">
        <v>155</v>
      </c>
      <c r="K108" s="1051"/>
      <c r="L108" s="939"/>
      <c r="M108" s="1050" t="s">
        <v>156</v>
      </c>
      <c r="N108" s="1051"/>
      <c r="O108" s="939"/>
      <c r="P108" s="1050" t="s">
        <v>157</v>
      </c>
      <c r="Q108" s="1051"/>
      <c r="R108" s="939"/>
      <c r="S108" s="1050" t="s">
        <v>158</v>
      </c>
      <c r="T108" s="1051"/>
      <c r="U108" s="939"/>
      <c r="V108" s="1050" t="s">
        <v>159</v>
      </c>
      <c r="W108" s="1051"/>
      <c r="X108" s="939"/>
      <c r="Y108" s="1050" t="s">
        <v>160</v>
      </c>
      <c r="Z108" s="1051"/>
      <c r="AA108" s="939"/>
      <c r="AB108" s="1052" t="s">
        <v>161</v>
      </c>
      <c r="AC108" s="1053"/>
    </row>
    <row r="109" spans="1:29" ht="29.25" customHeight="1" thickBot="1" x14ac:dyDescent="0.3">
      <c r="A109" s="1162" t="s">
        <v>255</v>
      </c>
      <c r="B109" s="1163"/>
      <c r="C109" s="1163"/>
      <c r="D109" s="1163"/>
      <c r="E109" s="1163"/>
      <c r="F109" s="1163"/>
      <c r="G109" s="1163"/>
      <c r="H109" s="1164"/>
      <c r="I109" s="931"/>
      <c r="J109" s="1016">
        <f>[1]TBC!D128</f>
        <v>0</v>
      </c>
      <c r="K109" s="1017"/>
      <c r="L109" s="939"/>
      <c r="M109" s="1016">
        <f>[1]TBC!E128</f>
        <v>0</v>
      </c>
      <c r="N109" s="1017"/>
      <c r="O109" s="939"/>
      <c r="P109" s="1016">
        <f>[1]TBC!F128</f>
        <v>0</v>
      </c>
      <c r="Q109" s="1017"/>
      <c r="R109" s="939"/>
      <c r="S109" s="1016">
        <f>[1]TBC!G128</f>
        <v>0</v>
      </c>
      <c r="T109" s="1017"/>
      <c r="U109" s="939"/>
      <c r="V109" s="1016">
        <f>[1]TBC!H128</f>
        <v>0</v>
      </c>
      <c r="W109" s="1017"/>
      <c r="X109" s="939"/>
      <c r="Y109" s="1016">
        <f>SUM(J109,M109,P109,S109,V109)</f>
        <v>0</v>
      </c>
      <c r="Z109" s="1017"/>
      <c r="AA109" s="939"/>
      <c r="AB109" s="1143"/>
      <c r="AC109" s="1144"/>
    </row>
    <row r="110" spans="1:29" ht="29.25" customHeight="1" thickBot="1" x14ac:dyDescent="0.3">
      <c r="A110" s="968" t="s">
        <v>256</v>
      </c>
      <c r="B110" s="1048" t="s">
        <v>257</v>
      </c>
      <c r="C110" s="1048"/>
      <c r="D110" s="1048"/>
      <c r="E110" s="1048"/>
      <c r="F110" s="1048"/>
      <c r="G110" s="1048"/>
      <c r="H110" s="1049"/>
      <c r="I110" s="931"/>
      <c r="J110" s="1050" t="s">
        <v>155</v>
      </c>
      <c r="K110" s="1051"/>
      <c r="L110" s="939"/>
      <c r="M110" s="1050" t="s">
        <v>156</v>
      </c>
      <c r="N110" s="1051"/>
      <c r="O110" s="939"/>
      <c r="P110" s="1050" t="s">
        <v>157</v>
      </c>
      <c r="Q110" s="1051"/>
      <c r="R110" s="939"/>
      <c r="S110" s="1050" t="s">
        <v>158</v>
      </c>
      <c r="T110" s="1051"/>
      <c r="U110" s="939"/>
      <c r="V110" s="1050" t="s">
        <v>159</v>
      </c>
      <c r="W110" s="1051"/>
      <c r="X110" s="939"/>
      <c r="Y110" s="1050" t="s">
        <v>160</v>
      </c>
      <c r="Z110" s="1051"/>
      <c r="AA110" s="939"/>
      <c r="AB110" s="1052" t="s">
        <v>161</v>
      </c>
      <c r="AC110" s="1053"/>
    </row>
    <row r="111" spans="1:29" ht="29.25" customHeight="1" thickBot="1" x14ac:dyDescent="0.3">
      <c r="A111" s="1165" t="s">
        <v>258</v>
      </c>
      <c r="B111" s="1166"/>
      <c r="C111" s="1166"/>
      <c r="D111" s="1166"/>
      <c r="E111" s="1166"/>
      <c r="F111" s="1166"/>
      <c r="G111" s="1166"/>
      <c r="H111" s="1167"/>
      <c r="I111" s="931"/>
      <c r="J111" s="1016"/>
      <c r="K111" s="1017"/>
      <c r="L111" s="939"/>
      <c r="M111" s="1016"/>
      <c r="N111" s="1017"/>
      <c r="O111" s="939"/>
      <c r="P111" s="1016"/>
      <c r="Q111" s="1017"/>
      <c r="R111" s="939"/>
      <c r="S111" s="1016"/>
      <c r="T111" s="1017"/>
      <c r="U111" s="939"/>
      <c r="V111" s="1016"/>
      <c r="W111" s="1017"/>
      <c r="X111" s="939"/>
      <c r="Y111" s="1016">
        <f>SUM(J111,M111,P111,S111,V111)</f>
        <v>0</v>
      </c>
      <c r="Z111" s="1017"/>
      <c r="AA111" s="939"/>
      <c r="AB111" s="1143"/>
      <c r="AC111" s="1144"/>
    </row>
    <row r="112" spans="1:29" ht="29.25" customHeight="1" thickBot="1" x14ac:dyDescent="0.3">
      <c r="A112" s="968" t="s">
        <v>259</v>
      </c>
      <c r="B112" s="1048" t="s">
        <v>260</v>
      </c>
      <c r="C112" s="1048"/>
      <c r="D112" s="1048"/>
      <c r="E112" s="1048"/>
      <c r="F112" s="1048"/>
      <c r="G112" s="1048"/>
      <c r="H112" s="1049"/>
      <c r="I112" s="931"/>
      <c r="J112" s="1050" t="s">
        <v>155</v>
      </c>
      <c r="K112" s="1051"/>
      <c r="L112" s="939"/>
      <c r="M112" s="1050" t="s">
        <v>156</v>
      </c>
      <c r="N112" s="1051"/>
      <c r="O112" s="939"/>
      <c r="P112" s="1050" t="s">
        <v>157</v>
      </c>
      <c r="Q112" s="1051"/>
      <c r="R112" s="939"/>
      <c r="S112" s="1050" t="s">
        <v>158</v>
      </c>
      <c r="T112" s="1051"/>
      <c r="U112" s="939"/>
      <c r="V112" s="1050" t="s">
        <v>159</v>
      </c>
      <c r="W112" s="1051"/>
      <c r="X112" s="939"/>
      <c r="Y112" s="1050" t="s">
        <v>160</v>
      </c>
      <c r="Z112" s="1051"/>
      <c r="AA112" s="939"/>
      <c r="AB112" s="1052" t="s">
        <v>161</v>
      </c>
      <c r="AC112" s="1053"/>
    </row>
    <row r="113" spans="1:29" ht="29.25" customHeight="1" thickBot="1" x14ac:dyDescent="0.3">
      <c r="A113" s="1162" t="s">
        <v>261</v>
      </c>
      <c r="B113" s="1163"/>
      <c r="C113" s="1163"/>
      <c r="D113" s="1163"/>
      <c r="E113" s="1163"/>
      <c r="F113" s="1163"/>
      <c r="G113" s="1163"/>
      <c r="H113" s="1164"/>
      <c r="I113" s="931"/>
      <c r="J113" s="1079"/>
      <c r="K113" s="1080"/>
      <c r="L113" s="939"/>
      <c r="M113" s="1079"/>
      <c r="N113" s="1080"/>
      <c r="O113" s="939"/>
      <c r="P113" s="1079"/>
      <c r="Q113" s="1080"/>
      <c r="R113" s="939"/>
      <c r="S113" s="1079"/>
      <c r="T113" s="1080"/>
      <c r="U113" s="939"/>
      <c r="V113" s="1079"/>
      <c r="W113" s="1080"/>
      <c r="X113" s="939"/>
      <c r="Y113" s="1079">
        <f>SUM(J113,M113,P113,S113,V113)</f>
        <v>0</v>
      </c>
      <c r="Z113" s="1080"/>
      <c r="AA113" s="939"/>
      <c r="AB113" s="1065"/>
      <c r="AC113" s="1066"/>
    </row>
    <row r="114" spans="1:29" ht="29.25" customHeight="1" thickBot="1" x14ac:dyDescent="0.3">
      <c r="A114" s="939"/>
      <c r="B114" s="931"/>
      <c r="C114" s="931"/>
      <c r="D114" s="931"/>
      <c r="E114" s="931"/>
      <c r="F114" s="931"/>
      <c r="G114" s="931"/>
      <c r="H114" s="931"/>
      <c r="I114" s="931"/>
      <c r="J114" s="931"/>
      <c r="K114" s="931"/>
      <c r="L114" s="931"/>
      <c r="M114" s="931"/>
      <c r="N114" s="931"/>
      <c r="O114" s="931"/>
      <c r="P114" s="931"/>
      <c r="Q114" s="931"/>
      <c r="R114" s="931"/>
      <c r="S114" s="931"/>
      <c r="T114" s="931"/>
      <c r="U114" s="931"/>
      <c r="V114" s="931"/>
      <c r="W114" s="931"/>
      <c r="X114" s="931"/>
      <c r="Y114" s="931"/>
      <c r="Z114" s="931"/>
      <c r="AA114" s="931"/>
      <c r="AB114" s="931"/>
      <c r="AC114" s="931"/>
    </row>
    <row r="115" spans="1:29" ht="29.25" customHeight="1" thickBot="1" x14ac:dyDescent="0.3">
      <c r="A115" s="1168" t="s">
        <v>262</v>
      </c>
      <c r="B115" s="1169" t="s">
        <v>117</v>
      </c>
      <c r="C115" s="1169"/>
      <c r="D115" s="1169"/>
      <c r="E115" s="1170"/>
      <c r="F115" s="964"/>
      <c r="G115" s="1052" t="s">
        <v>118</v>
      </c>
      <c r="H115" s="1171"/>
      <c r="I115" s="1171"/>
      <c r="J115" s="1171"/>
      <c r="K115" s="1171"/>
      <c r="L115" s="1171"/>
      <c r="M115" s="1171"/>
      <c r="N115" s="1171"/>
      <c r="O115" s="1171"/>
      <c r="P115" s="1171"/>
      <c r="Q115" s="1171"/>
      <c r="R115" s="1171"/>
      <c r="S115" s="1171"/>
      <c r="T115" s="1171"/>
      <c r="U115" s="1171"/>
      <c r="V115" s="1171"/>
      <c r="W115" s="1171"/>
      <c r="X115" s="1171"/>
      <c r="Y115" s="1171"/>
      <c r="Z115" s="1171"/>
      <c r="AA115" s="1171"/>
      <c r="AB115" s="1171"/>
      <c r="AC115" s="1053"/>
    </row>
    <row r="116" spans="1:29" ht="29.25" customHeight="1" thickBot="1" x14ac:dyDescent="0.3">
      <c r="A116" s="1172"/>
      <c r="B116" s="1173"/>
      <c r="C116" s="1173"/>
      <c r="D116" s="1173"/>
      <c r="E116" s="1174"/>
      <c r="F116" s="964"/>
      <c r="G116" s="1052" t="s">
        <v>119</v>
      </c>
      <c r="H116" s="1053"/>
      <c r="I116" s="934"/>
      <c r="J116" s="1175" t="s">
        <v>120</v>
      </c>
      <c r="K116" s="1176"/>
      <c r="L116" s="941"/>
      <c r="M116" s="1175" t="s">
        <v>121</v>
      </c>
      <c r="N116" s="1176"/>
      <c r="O116" s="941"/>
      <c r="P116" s="1175" t="s">
        <v>122</v>
      </c>
      <c r="Q116" s="1176"/>
      <c r="R116" s="941"/>
      <c r="S116" s="1175" t="s">
        <v>123</v>
      </c>
      <c r="T116" s="1176"/>
      <c r="U116" s="941"/>
      <c r="V116" s="1175" t="s">
        <v>124</v>
      </c>
      <c r="W116" s="1176"/>
      <c r="X116" s="931"/>
      <c r="Y116" s="1175" t="s">
        <v>125</v>
      </c>
      <c r="Z116" s="1176"/>
      <c r="AA116" s="931"/>
      <c r="AB116" s="1175" t="s">
        <v>126</v>
      </c>
      <c r="AC116" s="1176"/>
    </row>
    <row r="117" spans="1:29" ht="29.25" customHeight="1" thickBot="1" x14ac:dyDescent="0.3">
      <c r="A117" s="1175"/>
      <c r="B117" s="1177"/>
      <c r="C117" s="1177"/>
      <c r="D117" s="1177"/>
      <c r="E117" s="1178"/>
      <c r="F117" s="964"/>
      <c r="G117" s="1179" t="s">
        <v>127</v>
      </c>
      <c r="H117" s="1180" t="s">
        <v>128</v>
      </c>
      <c r="I117" s="1060"/>
      <c r="J117" s="1181" t="s">
        <v>127</v>
      </c>
      <c r="K117" s="1182" t="s">
        <v>128</v>
      </c>
      <c r="L117" s="1183"/>
      <c r="M117" s="1181" t="s">
        <v>127</v>
      </c>
      <c r="N117" s="1182" t="s">
        <v>128</v>
      </c>
      <c r="O117" s="1183"/>
      <c r="P117" s="1181" t="s">
        <v>127</v>
      </c>
      <c r="Q117" s="1182" t="s">
        <v>128</v>
      </c>
      <c r="R117" s="1184"/>
      <c r="S117" s="1181" t="s">
        <v>127</v>
      </c>
      <c r="T117" s="1182" t="s">
        <v>128</v>
      </c>
      <c r="U117" s="1183"/>
      <c r="V117" s="1181" t="s">
        <v>127</v>
      </c>
      <c r="W117" s="1182" t="s">
        <v>128</v>
      </c>
      <c r="X117" s="1000"/>
      <c r="Y117" s="1181" t="s">
        <v>127</v>
      </c>
      <c r="Z117" s="1182" t="s">
        <v>128</v>
      </c>
      <c r="AA117" s="1000"/>
      <c r="AB117" s="1181" t="s">
        <v>127</v>
      </c>
      <c r="AC117" s="1182" t="s">
        <v>128</v>
      </c>
    </row>
    <row r="118" spans="1:29" ht="29.25" customHeight="1" x14ac:dyDescent="0.25">
      <c r="A118" s="1185" t="s">
        <v>263</v>
      </c>
      <c r="B118" s="980"/>
      <c r="C118" s="979"/>
      <c r="D118" s="979"/>
      <c r="E118" s="980"/>
      <c r="F118" s="931"/>
      <c r="G118" s="1186">
        <f>[1]TBC!C151</f>
        <v>0</v>
      </c>
      <c r="H118" s="1187">
        <f>[1]TBC!D151</f>
        <v>0</v>
      </c>
      <c r="I118" s="939"/>
      <c r="J118" s="1186">
        <f>[1]TBC!E151</f>
        <v>0</v>
      </c>
      <c r="K118" s="1187">
        <f>[1]TBC!F151</f>
        <v>0</v>
      </c>
      <c r="L118" s="939"/>
      <c r="M118" s="1186">
        <f>[1]TBC!G151</f>
        <v>0</v>
      </c>
      <c r="N118" s="1187">
        <f>[1]TBC!H151</f>
        <v>0</v>
      </c>
      <c r="O118" s="939"/>
      <c r="P118" s="1186">
        <f>[1]TBC!I151</f>
        <v>0</v>
      </c>
      <c r="Q118" s="1187">
        <f>[1]TBC!J151</f>
        <v>0</v>
      </c>
      <c r="R118" s="992"/>
      <c r="S118" s="1186">
        <f>[1]TBC!K151</f>
        <v>0</v>
      </c>
      <c r="T118" s="1187">
        <f>[1]TBC!L151</f>
        <v>0</v>
      </c>
      <c r="U118" s="939"/>
      <c r="V118" s="1186">
        <f>[1]TBC!M151</f>
        <v>0</v>
      </c>
      <c r="W118" s="1187">
        <f>[1]TBC!N151</f>
        <v>0</v>
      </c>
      <c r="X118" s="939"/>
      <c r="Y118" s="1186">
        <f>[1]TBC!O151</f>
        <v>0</v>
      </c>
      <c r="Z118" s="1187">
        <f>[1]TBC!P151</f>
        <v>0</v>
      </c>
      <c r="AA118" s="939"/>
      <c r="AB118" s="1186">
        <f>[1]TBC!Q151</f>
        <v>0</v>
      </c>
      <c r="AC118" s="1187">
        <f>[1]TBC!R151</f>
        <v>0</v>
      </c>
    </row>
    <row r="119" spans="1:29" ht="29.25" customHeight="1" x14ac:dyDescent="0.25">
      <c r="A119" s="907"/>
      <c r="B119" s="1021" t="s">
        <v>264</v>
      </c>
      <c r="C119" s="955"/>
      <c r="D119" s="955"/>
      <c r="E119" s="989"/>
      <c r="F119" s="931"/>
      <c r="G119" s="1188">
        <f>[1]TBC!C152</f>
        <v>0</v>
      </c>
      <c r="H119" s="1189">
        <f>[1]TBC!D152</f>
        <v>0</v>
      </c>
      <c r="I119" s="939"/>
      <c r="J119" s="1188">
        <f>[1]TBC!E152</f>
        <v>0</v>
      </c>
      <c r="K119" s="1189">
        <f>[1]TBC!F152</f>
        <v>0</v>
      </c>
      <c r="L119" s="939"/>
      <c r="M119" s="1188">
        <f>[1]TBC!G152</f>
        <v>0</v>
      </c>
      <c r="N119" s="1189">
        <f>[1]TBC!H152</f>
        <v>0</v>
      </c>
      <c r="O119" s="939"/>
      <c r="P119" s="1188">
        <f>[1]TBC!I152</f>
        <v>0</v>
      </c>
      <c r="Q119" s="1189">
        <f>[1]TBC!J152</f>
        <v>0</v>
      </c>
      <c r="R119" s="992"/>
      <c r="S119" s="1188">
        <f>[1]TBC!K152</f>
        <v>0</v>
      </c>
      <c r="T119" s="1189">
        <f>[1]TBC!L152</f>
        <v>0</v>
      </c>
      <c r="U119" s="939"/>
      <c r="V119" s="1188">
        <f>[1]TBC!M152</f>
        <v>0</v>
      </c>
      <c r="W119" s="1189">
        <f>[1]TBC!N152</f>
        <v>0</v>
      </c>
      <c r="X119" s="939"/>
      <c r="Y119" s="1188">
        <f>[1]TBC!O152</f>
        <v>0</v>
      </c>
      <c r="Z119" s="1189">
        <f>[1]TBC!P152</f>
        <v>0</v>
      </c>
      <c r="AA119" s="939"/>
      <c r="AB119" s="1188">
        <f>[1]TBC!Q152</f>
        <v>0</v>
      </c>
      <c r="AC119" s="1189">
        <f>[1]TBC!R152</f>
        <v>0</v>
      </c>
    </row>
    <row r="120" spans="1:29" ht="29.25" customHeight="1" x14ac:dyDescent="0.25">
      <c r="A120" s="907"/>
      <c r="B120" s="1021" t="s">
        <v>265</v>
      </c>
      <c r="C120" s="955"/>
      <c r="D120" s="955"/>
      <c r="E120" s="989"/>
      <c r="F120" s="931"/>
      <c r="G120" s="1188">
        <f>[1]TBC!C153</f>
        <v>0</v>
      </c>
      <c r="H120" s="1189">
        <f>[1]TBC!D153</f>
        <v>0</v>
      </c>
      <c r="I120" s="939"/>
      <c r="J120" s="1188">
        <f>[1]TBC!E153</f>
        <v>0</v>
      </c>
      <c r="K120" s="1189">
        <f>[1]TBC!F153</f>
        <v>0</v>
      </c>
      <c r="L120" s="939"/>
      <c r="M120" s="1188">
        <f>[1]TBC!G153</f>
        <v>0</v>
      </c>
      <c r="N120" s="1189">
        <f>[1]TBC!H153</f>
        <v>0</v>
      </c>
      <c r="O120" s="939"/>
      <c r="P120" s="1188">
        <f>[1]TBC!I153</f>
        <v>0</v>
      </c>
      <c r="Q120" s="1189">
        <f>[1]TBC!J153</f>
        <v>0</v>
      </c>
      <c r="R120" s="992"/>
      <c r="S120" s="1188">
        <f>[1]TBC!K153</f>
        <v>0</v>
      </c>
      <c r="T120" s="1189">
        <f>[1]TBC!L153</f>
        <v>0</v>
      </c>
      <c r="U120" s="939"/>
      <c r="V120" s="1188">
        <f>[1]TBC!M153</f>
        <v>0</v>
      </c>
      <c r="W120" s="1189">
        <f>[1]TBC!N153</f>
        <v>0</v>
      </c>
      <c r="X120" s="939"/>
      <c r="Y120" s="1188">
        <f>[1]TBC!O153</f>
        <v>0</v>
      </c>
      <c r="Z120" s="1189">
        <f>[1]TBC!P153</f>
        <v>0</v>
      </c>
      <c r="AA120" s="939"/>
      <c r="AB120" s="1188">
        <f>[1]TBC!Q153</f>
        <v>0</v>
      </c>
      <c r="AC120" s="1189">
        <f>[1]TBC!R153</f>
        <v>0</v>
      </c>
    </row>
    <row r="121" spans="1:29" ht="29.25" customHeight="1" x14ac:dyDescent="0.25">
      <c r="A121" s="907"/>
      <c r="B121" s="1021" t="s">
        <v>266</v>
      </c>
      <c r="C121" s="955"/>
      <c r="D121" s="955"/>
      <c r="E121" s="989"/>
      <c r="F121" s="931"/>
      <c r="G121" s="1188">
        <f>[1]TBC!C154</f>
        <v>0</v>
      </c>
      <c r="H121" s="1189">
        <f>[1]TBC!D154</f>
        <v>0</v>
      </c>
      <c r="I121" s="939"/>
      <c r="J121" s="1188">
        <f>[1]TBC!E154</f>
        <v>0</v>
      </c>
      <c r="K121" s="1189">
        <f>[1]TBC!F154</f>
        <v>0</v>
      </c>
      <c r="L121" s="939"/>
      <c r="M121" s="1188">
        <f>[1]TBC!G154</f>
        <v>0</v>
      </c>
      <c r="N121" s="1189">
        <f>[1]TBC!H154</f>
        <v>0</v>
      </c>
      <c r="O121" s="939"/>
      <c r="P121" s="1188">
        <f>[1]TBC!I154</f>
        <v>0</v>
      </c>
      <c r="Q121" s="1189">
        <f>[1]TBC!J154</f>
        <v>0</v>
      </c>
      <c r="R121" s="992"/>
      <c r="S121" s="1188">
        <f>[1]TBC!K154</f>
        <v>0</v>
      </c>
      <c r="T121" s="1189">
        <f>[1]TBC!L154</f>
        <v>0</v>
      </c>
      <c r="U121" s="939"/>
      <c r="V121" s="1188">
        <f>[1]TBC!M154</f>
        <v>0</v>
      </c>
      <c r="W121" s="1189">
        <f>[1]TBC!N154</f>
        <v>0</v>
      </c>
      <c r="X121" s="939"/>
      <c r="Y121" s="1188">
        <f>[1]TBC!O154</f>
        <v>0</v>
      </c>
      <c r="Z121" s="1189">
        <f>[1]TBC!P154</f>
        <v>0</v>
      </c>
      <c r="AA121" s="939"/>
      <c r="AB121" s="1188">
        <f>[1]TBC!Q154</f>
        <v>0</v>
      </c>
      <c r="AC121" s="1189">
        <f>[1]TBC!R154</f>
        <v>0</v>
      </c>
    </row>
    <row r="122" spans="1:29" ht="29.25" customHeight="1" x14ac:dyDescent="0.25">
      <c r="A122" s="1190" t="s">
        <v>267</v>
      </c>
      <c r="B122" s="989"/>
      <c r="C122" s="931"/>
      <c r="D122" s="931"/>
      <c r="E122" s="989"/>
      <c r="F122" s="931"/>
      <c r="G122" s="1188">
        <f>[1]TBC!C155</f>
        <v>0</v>
      </c>
      <c r="H122" s="1189">
        <f>[1]TBC!D155</f>
        <v>0</v>
      </c>
      <c r="I122" s="939"/>
      <c r="J122" s="1188">
        <f>[1]TBC!E155</f>
        <v>0</v>
      </c>
      <c r="K122" s="1189">
        <f>[1]TBC!F155</f>
        <v>0</v>
      </c>
      <c r="L122" s="939"/>
      <c r="M122" s="1188">
        <f>[1]TBC!G155</f>
        <v>0</v>
      </c>
      <c r="N122" s="1189">
        <f>[1]TBC!H155</f>
        <v>0</v>
      </c>
      <c r="O122" s="939"/>
      <c r="P122" s="1188">
        <f>[1]TBC!I155</f>
        <v>0</v>
      </c>
      <c r="Q122" s="1189">
        <f>[1]TBC!J155</f>
        <v>0</v>
      </c>
      <c r="R122" s="992"/>
      <c r="S122" s="1188">
        <f>[1]TBC!K155</f>
        <v>0</v>
      </c>
      <c r="T122" s="1189">
        <f>[1]TBC!L155</f>
        <v>0</v>
      </c>
      <c r="U122" s="939"/>
      <c r="V122" s="1188">
        <f>[1]TBC!M155</f>
        <v>0</v>
      </c>
      <c r="W122" s="1189">
        <f>[1]TBC!N155</f>
        <v>0</v>
      </c>
      <c r="X122" s="939"/>
      <c r="Y122" s="1188">
        <f>[1]TBC!O155</f>
        <v>0</v>
      </c>
      <c r="Z122" s="1189">
        <f>[1]TBC!P155</f>
        <v>0</v>
      </c>
      <c r="AA122" s="939"/>
      <c r="AB122" s="1188">
        <f>[1]TBC!Q155</f>
        <v>0</v>
      </c>
      <c r="AC122" s="1189">
        <f>[1]TBC!R155</f>
        <v>0</v>
      </c>
    </row>
    <row r="123" spans="1:29" ht="29.25" customHeight="1" x14ac:dyDescent="0.25">
      <c r="A123" s="912"/>
      <c r="B123" s="1021" t="s">
        <v>268</v>
      </c>
      <c r="C123" s="955"/>
      <c r="D123" s="955"/>
      <c r="E123" s="989"/>
      <c r="F123" s="931"/>
      <c r="G123" s="1188">
        <f>[1]TBC!C156</f>
        <v>0</v>
      </c>
      <c r="H123" s="1189">
        <f>[1]TBC!D156</f>
        <v>0</v>
      </c>
      <c r="I123" s="939"/>
      <c r="J123" s="1188">
        <f>[1]TBC!E156</f>
        <v>0</v>
      </c>
      <c r="K123" s="1189">
        <f>[1]TBC!F156</f>
        <v>0</v>
      </c>
      <c r="L123" s="939"/>
      <c r="M123" s="1188">
        <f>[1]TBC!G156</f>
        <v>0</v>
      </c>
      <c r="N123" s="1189">
        <f>[1]TBC!H156</f>
        <v>0</v>
      </c>
      <c r="O123" s="939"/>
      <c r="P123" s="1188">
        <f>[1]TBC!I156</f>
        <v>0</v>
      </c>
      <c r="Q123" s="1189">
        <f>[1]TBC!J156</f>
        <v>0</v>
      </c>
      <c r="R123" s="992"/>
      <c r="S123" s="1188">
        <f>[1]TBC!K156</f>
        <v>0</v>
      </c>
      <c r="T123" s="1189">
        <f>[1]TBC!L156</f>
        <v>0</v>
      </c>
      <c r="U123" s="939"/>
      <c r="V123" s="1188">
        <f>[1]TBC!M156</f>
        <v>0</v>
      </c>
      <c r="W123" s="1189">
        <f>[1]TBC!N156</f>
        <v>0</v>
      </c>
      <c r="X123" s="939"/>
      <c r="Y123" s="1188">
        <f>[1]TBC!O156</f>
        <v>0</v>
      </c>
      <c r="Z123" s="1189">
        <f>[1]TBC!P156</f>
        <v>0</v>
      </c>
      <c r="AA123" s="939"/>
      <c r="AB123" s="1188">
        <f>[1]TBC!Q156</f>
        <v>0</v>
      </c>
      <c r="AC123" s="1189">
        <f>[1]TBC!R156</f>
        <v>0</v>
      </c>
    </row>
    <row r="124" spans="1:29" ht="29.25" customHeight="1" thickBot="1" x14ac:dyDescent="0.3">
      <c r="A124" s="913"/>
      <c r="B124" s="1191" t="s">
        <v>269</v>
      </c>
      <c r="C124" s="1192"/>
      <c r="D124" s="1192"/>
      <c r="E124" s="1001"/>
      <c r="F124" s="931"/>
      <c r="G124" s="1193">
        <f>[1]TBC!C157</f>
        <v>0</v>
      </c>
      <c r="H124" s="1194">
        <f>[1]TBC!D157</f>
        <v>0</v>
      </c>
      <c r="I124" s="1195"/>
      <c r="J124" s="1196">
        <f>[1]TBC!E157</f>
        <v>0</v>
      </c>
      <c r="K124" s="1197">
        <f>[1]TBC!F157</f>
        <v>0</v>
      </c>
      <c r="L124" s="1195"/>
      <c r="M124" s="1196">
        <f>[1]TBC!G157</f>
        <v>0</v>
      </c>
      <c r="N124" s="1197">
        <f>[1]TBC!H157</f>
        <v>0</v>
      </c>
      <c r="O124" s="1195"/>
      <c r="P124" s="1196">
        <f>[1]TBC!I157</f>
        <v>0</v>
      </c>
      <c r="Q124" s="1197">
        <f>[1]TBC!J157</f>
        <v>0</v>
      </c>
      <c r="R124" s="1195"/>
      <c r="S124" s="1196">
        <f>[1]TBC!K157</f>
        <v>0</v>
      </c>
      <c r="T124" s="1197">
        <f>[1]TBC!L157</f>
        <v>0</v>
      </c>
      <c r="U124" s="1195"/>
      <c r="V124" s="1196">
        <f>[1]TBC!M157</f>
        <v>0</v>
      </c>
      <c r="W124" s="1197">
        <f>[1]TBC!N157</f>
        <v>0</v>
      </c>
      <c r="X124" s="1195"/>
      <c r="Y124" s="1196">
        <f>[1]TBC!O157</f>
        <v>0</v>
      </c>
      <c r="Z124" s="1197">
        <f>[1]TBC!P157</f>
        <v>0</v>
      </c>
      <c r="AA124" s="1195"/>
      <c r="AB124" s="1196">
        <f>[1]TBC!Q157</f>
        <v>0</v>
      </c>
      <c r="AC124" s="1197">
        <f>[1]TBC!R157</f>
        <v>0</v>
      </c>
    </row>
    <row r="125" spans="1:29" x14ac:dyDescent="0.25">
      <c r="B125" s="1198"/>
      <c r="C125" s="1198"/>
      <c r="D125" s="1198"/>
      <c r="E125" s="1199"/>
      <c r="F125" s="1199"/>
      <c r="G125" s="1200"/>
      <c r="H125" s="1200"/>
      <c r="I125" s="1199"/>
      <c r="J125" s="1199"/>
      <c r="K125" s="1199"/>
      <c r="L125" s="1199"/>
      <c r="M125" s="1199"/>
      <c r="N125" s="1199"/>
      <c r="O125" s="1199"/>
      <c r="P125" s="1199"/>
      <c r="Q125" s="920"/>
      <c r="R125" s="920"/>
      <c r="S125" s="920"/>
      <c r="T125" s="920"/>
      <c r="U125" s="920"/>
      <c r="V125" s="920"/>
      <c r="W125" s="920"/>
      <c r="X125" s="920"/>
      <c r="Y125" s="920"/>
      <c r="Z125" s="920"/>
      <c r="AA125" s="1199"/>
      <c r="AB125" s="1199"/>
      <c r="AC125" s="1199"/>
    </row>
    <row r="126" spans="1:29" x14ac:dyDescent="0.25">
      <c r="B126" s="1198"/>
      <c r="C126" s="1198"/>
      <c r="D126" s="1198"/>
      <c r="E126" s="1199"/>
      <c r="F126" s="1199"/>
      <c r="G126" s="1200"/>
      <c r="H126" s="1200"/>
      <c r="I126" s="1199"/>
      <c r="J126" s="1199"/>
      <c r="K126" s="1199"/>
      <c r="L126" s="1199"/>
      <c r="M126" s="1199"/>
      <c r="N126" s="1199"/>
      <c r="O126" s="1199"/>
      <c r="P126" s="1199"/>
      <c r="Q126" s="920"/>
      <c r="R126" s="920"/>
      <c r="S126" s="920"/>
      <c r="T126" s="920"/>
      <c r="U126" s="920"/>
      <c r="V126" s="920"/>
      <c r="W126" s="920"/>
      <c r="X126" s="920"/>
      <c r="Y126" s="920"/>
      <c r="Z126" s="920"/>
      <c r="AA126" s="1199"/>
      <c r="AB126" s="1199"/>
      <c r="AC126" s="1199"/>
    </row>
    <row r="127" spans="1:29" x14ac:dyDescent="0.25">
      <c r="G127" s="810"/>
      <c r="H127" s="810"/>
      <c r="Q127" s="1201"/>
      <c r="R127" s="1201"/>
      <c r="W127" s="1201"/>
      <c r="X127" s="1201"/>
      <c r="Y127" s="1201"/>
      <c r="Z127" s="1201"/>
    </row>
    <row r="128" spans="1:29" ht="21.6" thickBot="1" x14ac:dyDescent="0.3">
      <c r="A128" s="939"/>
      <c r="B128" s="1202"/>
      <c r="C128" s="1202"/>
      <c r="D128" s="1202"/>
      <c r="E128" s="931"/>
      <c r="F128" s="931"/>
      <c r="G128" s="931"/>
      <c r="H128" s="931"/>
      <c r="I128" s="931"/>
      <c r="J128" s="931"/>
      <c r="K128" s="931"/>
      <c r="L128" s="931"/>
      <c r="M128" s="931"/>
      <c r="N128" s="931"/>
      <c r="O128" s="931"/>
      <c r="P128" s="931"/>
      <c r="Q128" s="939"/>
      <c r="R128" s="939"/>
      <c r="V128" s="1203"/>
      <c r="W128" s="1203"/>
      <c r="X128" s="1203"/>
      <c r="Y128" s="1203"/>
      <c r="Z128" s="939"/>
      <c r="AA128" s="931"/>
      <c r="AB128" s="931"/>
      <c r="AC128" s="931"/>
    </row>
    <row r="129" spans="1:29" ht="21" x14ac:dyDescent="0.25">
      <c r="A129" s="1198"/>
      <c r="B129" s="1204" t="s">
        <v>270</v>
      </c>
      <c r="C129" s="1204"/>
      <c r="D129" s="1204"/>
      <c r="E129" s="1205"/>
      <c r="F129" s="1205"/>
      <c r="G129" s="1205"/>
      <c r="H129" s="1205"/>
      <c r="I129" s="1205"/>
      <c r="J129" s="1205"/>
      <c r="K129" s="1199"/>
      <c r="L129" s="1199"/>
      <c r="M129" s="1199"/>
      <c r="N129" s="1199"/>
      <c r="O129" s="1199"/>
      <c r="P129" s="1199"/>
      <c r="Q129" s="1199"/>
      <c r="R129" s="1199"/>
      <c r="S129" s="1205"/>
      <c r="T129" s="931"/>
      <c r="U129" s="931"/>
      <c r="V129" s="1204" t="s">
        <v>271</v>
      </c>
      <c r="W129" s="1204"/>
      <c r="X129" s="1204"/>
      <c r="Y129" s="1204"/>
      <c r="Z129" s="1199"/>
      <c r="AA129" s="1199"/>
      <c r="AB129" s="1199"/>
      <c r="AC129" s="1205"/>
    </row>
  </sheetData>
  <mergeCells count="636">
    <mergeCell ref="V116:W116"/>
    <mergeCell ref="Y116:Z116"/>
    <mergeCell ref="AB116:AC116"/>
    <mergeCell ref="V128:Y128"/>
    <mergeCell ref="B129:D129"/>
    <mergeCell ref="V129:Y129"/>
    <mergeCell ref="Y113:Z113"/>
    <mergeCell ref="AB113:AC113"/>
    <mergeCell ref="A115:A117"/>
    <mergeCell ref="B115:E117"/>
    <mergeCell ref="G115:AC115"/>
    <mergeCell ref="G116:H116"/>
    <mergeCell ref="J116:K116"/>
    <mergeCell ref="M116:N116"/>
    <mergeCell ref="P116:Q116"/>
    <mergeCell ref="S116:T116"/>
    <mergeCell ref="A113:H113"/>
    <mergeCell ref="J113:K113"/>
    <mergeCell ref="M113:N113"/>
    <mergeCell ref="P113:Q113"/>
    <mergeCell ref="S113:T113"/>
    <mergeCell ref="V113:W113"/>
    <mergeCell ref="AB111:AC111"/>
    <mergeCell ref="B112:H112"/>
    <mergeCell ref="J112:K112"/>
    <mergeCell ref="M112:N112"/>
    <mergeCell ref="P112:Q112"/>
    <mergeCell ref="S112:T112"/>
    <mergeCell ref="V112:W112"/>
    <mergeCell ref="Y112:Z112"/>
    <mergeCell ref="AB112:AC112"/>
    <mergeCell ref="J111:K111"/>
    <mergeCell ref="M111:N111"/>
    <mergeCell ref="P111:Q111"/>
    <mergeCell ref="S111:T111"/>
    <mergeCell ref="V111:W111"/>
    <mergeCell ref="Y111:Z111"/>
    <mergeCell ref="Y109:Z109"/>
    <mergeCell ref="AB109:AC109"/>
    <mergeCell ref="B110:H110"/>
    <mergeCell ref="J110:K110"/>
    <mergeCell ref="M110:N110"/>
    <mergeCell ref="P110:Q110"/>
    <mergeCell ref="S110:T110"/>
    <mergeCell ref="V110:W110"/>
    <mergeCell ref="Y110:Z110"/>
    <mergeCell ref="AB110:AC110"/>
    <mergeCell ref="A109:H109"/>
    <mergeCell ref="J109:K109"/>
    <mergeCell ref="M109:N109"/>
    <mergeCell ref="P109:Q109"/>
    <mergeCell ref="S109:T109"/>
    <mergeCell ref="V109:W109"/>
    <mergeCell ref="Y107:Z107"/>
    <mergeCell ref="AB107:AC107"/>
    <mergeCell ref="B108:H108"/>
    <mergeCell ref="J108:K108"/>
    <mergeCell ref="M108:N108"/>
    <mergeCell ref="P108:Q108"/>
    <mergeCell ref="S108:T108"/>
    <mergeCell ref="V108:W108"/>
    <mergeCell ref="Y108:Z108"/>
    <mergeCell ref="AB108:AC108"/>
    <mergeCell ref="B107:H107"/>
    <mergeCell ref="J107:K107"/>
    <mergeCell ref="M107:N107"/>
    <mergeCell ref="P107:Q107"/>
    <mergeCell ref="S107:T107"/>
    <mergeCell ref="V107:W107"/>
    <mergeCell ref="Y105:Z105"/>
    <mergeCell ref="AB105:AC105"/>
    <mergeCell ref="B106:H106"/>
    <mergeCell ref="J106:K106"/>
    <mergeCell ref="M106:N106"/>
    <mergeCell ref="P106:Q106"/>
    <mergeCell ref="S106:T106"/>
    <mergeCell ref="V106:W106"/>
    <mergeCell ref="Y106:Z106"/>
    <mergeCell ref="AB106:AC106"/>
    <mergeCell ref="A105:H105"/>
    <mergeCell ref="J105:K105"/>
    <mergeCell ref="M105:N105"/>
    <mergeCell ref="P105:Q105"/>
    <mergeCell ref="S105:T105"/>
    <mergeCell ref="V105:W105"/>
    <mergeCell ref="Y103:Z103"/>
    <mergeCell ref="AB103:AC103"/>
    <mergeCell ref="B104:H104"/>
    <mergeCell ref="J104:K104"/>
    <mergeCell ref="M104:N104"/>
    <mergeCell ref="P104:Q104"/>
    <mergeCell ref="S104:T104"/>
    <mergeCell ref="V104:W104"/>
    <mergeCell ref="Y104:Z104"/>
    <mergeCell ref="AB104:AC104"/>
    <mergeCell ref="A103:H103"/>
    <mergeCell ref="J103:K103"/>
    <mergeCell ref="M103:N103"/>
    <mergeCell ref="P103:Q103"/>
    <mergeCell ref="S103:T103"/>
    <mergeCell ref="V103:W103"/>
    <mergeCell ref="Y101:Z101"/>
    <mergeCell ref="AB101:AC101"/>
    <mergeCell ref="B102:H102"/>
    <mergeCell ref="J102:K102"/>
    <mergeCell ref="M102:N102"/>
    <mergeCell ref="P102:Q102"/>
    <mergeCell ref="S102:T102"/>
    <mergeCell ref="V102:W102"/>
    <mergeCell ref="Y102:Z102"/>
    <mergeCell ref="AB102:AC102"/>
    <mergeCell ref="B101:H101"/>
    <mergeCell ref="J101:K101"/>
    <mergeCell ref="M101:N101"/>
    <mergeCell ref="P101:Q101"/>
    <mergeCell ref="S101:T101"/>
    <mergeCell ref="V101:W101"/>
    <mergeCell ref="Y99:Z99"/>
    <mergeCell ref="AB99:AC99"/>
    <mergeCell ref="A100:H100"/>
    <mergeCell ref="J100:K100"/>
    <mergeCell ref="M100:N100"/>
    <mergeCell ref="P100:Q100"/>
    <mergeCell ref="S100:T100"/>
    <mergeCell ref="V100:W100"/>
    <mergeCell ref="Y100:Z100"/>
    <mergeCell ref="AB100:AC100"/>
    <mergeCell ref="B99:H99"/>
    <mergeCell ref="J99:K99"/>
    <mergeCell ref="M99:N99"/>
    <mergeCell ref="P99:Q99"/>
    <mergeCell ref="S99:T99"/>
    <mergeCell ref="V99:W99"/>
    <mergeCell ref="Y97:Z97"/>
    <mergeCell ref="AB97:AC97"/>
    <mergeCell ref="B98:H98"/>
    <mergeCell ref="J98:K98"/>
    <mergeCell ref="M98:N98"/>
    <mergeCell ref="P98:Q98"/>
    <mergeCell ref="S98:T98"/>
    <mergeCell ref="V98:W98"/>
    <mergeCell ref="Y98:Z98"/>
    <mergeCell ref="AB98:AC98"/>
    <mergeCell ref="B97:H97"/>
    <mergeCell ref="J97:K97"/>
    <mergeCell ref="M97:N97"/>
    <mergeCell ref="P97:Q97"/>
    <mergeCell ref="S97:T97"/>
    <mergeCell ref="V97:W97"/>
    <mergeCell ref="Y95:Z95"/>
    <mergeCell ref="AB95:AC95"/>
    <mergeCell ref="J96:K96"/>
    <mergeCell ref="M96:N96"/>
    <mergeCell ref="P96:Q96"/>
    <mergeCell ref="S96:T96"/>
    <mergeCell ref="V96:W96"/>
    <mergeCell ref="Y96:Z96"/>
    <mergeCell ref="AB96:AC96"/>
    <mergeCell ref="Y93:Z93"/>
    <mergeCell ref="AB93:AC93"/>
    <mergeCell ref="Y94:Z94"/>
    <mergeCell ref="AB94:AC94"/>
    <mergeCell ref="B95:H95"/>
    <mergeCell ref="J95:K95"/>
    <mergeCell ref="M95:N95"/>
    <mergeCell ref="P95:Q95"/>
    <mergeCell ref="S95:T95"/>
    <mergeCell ref="V95:W95"/>
    <mergeCell ref="B93:H93"/>
    <mergeCell ref="J93:K93"/>
    <mergeCell ref="M93:N93"/>
    <mergeCell ref="P93:Q93"/>
    <mergeCell ref="S93:T93"/>
    <mergeCell ref="V93:W93"/>
    <mergeCell ref="Y91:Z91"/>
    <mergeCell ref="AB91:AC91"/>
    <mergeCell ref="A92:H92"/>
    <mergeCell ref="J92:K92"/>
    <mergeCell ref="M92:N92"/>
    <mergeCell ref="P92:Q92"/>
    <mergeCell ref="S92:T92"/>
    <mergeCell ref="V92:W92"/>
    <mergeCell ref="Y92:Z92"/>
    <mergeCell ref="AB92:AC92"/>
    <mergeCell ref="A91:H91"/>
    <mergeCell ref="J91:K91"/>
    <mergeCell ref="M91:N91"/>
    <mergeCell ref="P91:Q91"/>
    <mergeCell ref="S91:T91"/>
    <mergeCell ref="V91:W91"/>
    <mergeCell ref="Y89:Z89"/>
    <mergeCell ref="AB89:AC89"/>
    <mergeCell ref="A90:H90"/>
    <mergeCell ref="J90:K90"/>
    <mergeCell ref="M90:N90"/>
    <mergeCell ref="P90:Q90"/>
    <mergeCell ref="S90:T90"/>
    <mergeCell ref="V90:W90"/>
    <mergeCell ref="Y90:Z90"/>
    <mergeCell ref="AB90:AC90"/>
    <mergeCell ref="B89:H89"/>
    <mergeCell ref="J89:K89"/>
    <mergeCell ref="M89:N89"/>
    <mergeCell ref="P89:Q89"/>
    <mergeCell ref="S89:T89"/>
    <mergeCell ref="V89:W89"/>
    <mergeCell ref="AB87:AC87"/>
    <mergeCell ref="J88:K88"/>
    <mergeCell ref="M88:N88"/>
    <mergeCell ref="P88:Q88"/>
    <mergeCell ref="S88:T88"/>
    <mergeCell ref="V88:W88"/>
    <mergeCell ref="Y88:Z88"/>
    <mergeCell ref="AB88:AC88"/>
    <mergeCell ref="J87:K87"/>
    <mergeCell ref="M87:N87"/>
    <mergeCell ref="P87:Q87"/>
    <mergeCell ref="S87:T87"/>
    <mergeCell ref="V87:W87"/>
    <mergeCell ref="Y87:Z87"/>
    <mergeCell ref="AB85:AC85"/>
    <mergeCell ref="J86:K86"/>
    <mergeCell ref="M86:N86"/>
    <mergeCell ref="P86:Q86"/>
    <mergeCell ref="S86:T86"/>
    <mergeCell ref="V86:W86"/>
    <mergeCell ref="Y86:Z86"/>
    <mergeCell ref="AB86:AC86"/>
    <mergeCell ref="J85:K85"/>
    <mergeCell ref="M85:N85"/>
    <mergeCell ref="P85:Q85"/>
    <mergeCell ref="S85:T85"/>
    <mergeCell ref="V85:W85"/>
    <mergeCell ref="Y85:Z85"/>
    <mergeCell ref="AB83:AC83"/>
    <mergeCell ref="J84:K84"/>
    <mergeCell ref="M84:N84"/>
    <mergeCell ref="P84:Q84"/>
    <mergeCell ref="S84:T84"/>
    <mergeCell ref="V84:W84"/>
    <mergeCell ref="Y84:Z84"/>
    <mergeCell ref="AB84:AC84"/>
    <mergeCell ref="J83:K83"/>
    <mergeCell ref="M83:N83"/>
    <mergeCell ref="P83:Q83"/>
    <mergeCell ref="S83:T83"/>
    <mergeCell ref="V83:W83"/>
    <mergeCell ref="Y83:Z83"/>
    <mergeCell ref="AB81:AC81"/>
    <mergeCell ref="J82:K82"/>
    <mergeCell ref="M82:N82"/>
    <mergeCell ref="P82:Q82"/>
    <mergeCell ref="S82:T82"/>
    <mergeCell ref="V82:W82"/>
    <mergeCell ref="Y82:Z82"/>
    <mergeCell ref="AB82:AC82"/>
    <mergeCell ref="J81:K81"/>
    <mergeCell ref="M81:N81"/>
    <mergeCell ref="P81:Q81"/>
    <mergeCell ref="S81:T81"/>
    <mergeCell ref="V81:W81"/>
    <mergeCell ref="Y81:Z81"/>
    <mergeCell ref="Y79:Z79"/>
    <mergeCell ref="AB79:AC79"/>
    <mergeCell ref="B80:H80"/>
    <mergeCell ref="J80:K80"/>
    <mergeCell ref="M80:N80"/>
    <mergeCell ref="P80:Q80"/>
    <mergeCell ref="S80:T80"/>
    <mergeCell ref="V80:W80"/>
    <mergeCell ref="Y80:Z80"/>
    <mergeCell ref="AB80:AC80"/>
    <mergeCell ref="Y76:Z76"/>
    <mergeCell ref="AB76:AC76"/>
    <mergeCell ref="Y77:Z77"/>
    <mergeCell ref="AB77:AC77"/>
    <mergeCell ref="Y78:Z78"/>
    <mergeCell ref="AB78:AC78"/>
    <mergeCell ref="Y73:Z73"/>
    <mergeCell ref="AB73:AC73"/>
    <mergeCell ref="Y74:Z74"/>
    <mergeCell ref="AB74:AC74"/>
    <mergeCell ref="Y75:Z75"/>
    <mergeCell ref="AB75:AC75"/>
    <mergeCell ref="B73:H73"/>
    <mergeCell ref="J73:K73"/>
    <mergeCell ref="M73:N73"/>
    <mergeCell ref="P73:Q73"/>
    <mergeCell ref="S73:T73"/>
    <mergeCell ref="V73:W73"/>
    <mergeCell ref="AB71:AC71"/>
    <mergeCell ref="J72:K72"/>
    <mergeCell ref="M72:N72"/>
    <mergeCell ref="P72:Q72"/>
    <mergeCell ref="S72:T72"/>
    <mergeCell ref="V72:W72"/>
    <mergeCell ref="Y72:Z72"/>
    <mergeCell ref="AB72:AC72"/>
    <mergeCell ref="J71:K71"/>
    <mergeCell ref="M71:N71"/>
    <mergeCell ref="P71:Q71"/>
    <mergeCell ref="S71:T71"/>
    <mergeCell ref="V71:W71"/>
    <mergeCell ref="Y71:Z71"/>
    <mergeCell ref="AB69:AC69"/>
    <mergeCell ref="J70:K70"/>
    <mergeCell ref="M70:N70"/>
    <mergeCell ref="P70:Q70"/>
    <mergeCell ref="S70:T70"/>
    <mergeCell ref="V70:W70"/>
    <mergeCell ref="Y70:Z70"/>
    <mergeCell ref="AB70:AC70"/>
    <mergeCell ref="AB67:AC67"/>
    <mergeCell ref="J68:W68"/>
    <mergeCell ref="Y68:Z68"/>
    <mergeCell ref="AB68:AC68"/>
    <mergeCell ref="J69:K69"/>
    <mergeCell ref="M69:N69"/>
    <mergeCell ref="P69:Q69"/>
    <mergeCell ref="S69:T69"/>
    <mergeCell ref="V69:W69"/>
    <mergeCell ref="Y69:Z69"/>
    <mergeCell ref="J67:K67"/>
    <mergeCell ref="M67:N67"/>
    <mergeCell ref="P67:Q67"/>
    <mergeCell ref="S67:T67"/>
    <mergeCell ref="V67:W67"/>
    <mergeCell ref="Y67:Z67"/>
    <mergeCell ref="Y65:Z65"/>
    <mergeCell ref="AB65:AC65"/>
    <mergeCell ref="A66:H66"/>
    <mergeCell ref="J66:K66"/>
    <mergeCell ref="M66:N66"/>
    <mergeCell ref="P66:Q66"/>
    <mergeCell ref="S66:T66"/>
    <mergeCell ref="V66:W66"/>
    <mergeCell ref="Y66:Z66"/>
    <mergeCell ref="AB66:AC66"/>
    <mergeCell ref="A65:H65"/>
    <mergeCell ref="J65:K65"/>
    <mergeCell ref="M65:N65"/>
    <mergeCell ref="P65:Q65"/>
    <mergeCell ref="S65:T65"/>
    <mergeCell ref="V65:W65"/>
    <mergeCell ref="Y63:Z63"/>
    <mergeCell ref="AB63:AC63"/>
    <mergeCell ref="A64:H64"/>
    <mergeCell ref="J64:K64"/>
    <mergeCell ref="M64:N64"/>
    <mergeCell ref="P64:Q64"/>
    <mergeCell ref="S64:T64"/>
    <mergeCell ref="V64:W64"/>
    <mergeCell ref="Y64:Z64"/>
    <mergeCell ref="AB64:AC64"/>
    <mergeCell ref="A63:H63"/>
    <mergeCell ref="J63:K63"/>
    <mergeCell ref="M63:N63"/>
    <mergeCell ref="P63:Q63"/>
    <mergeCell ref="S63:T63"/>
    <mergeCell ref="V63:W63"/>
    <mergeCell ref="Y61:Z61"/>
    <mergeCell ref="AB61:AC61"/>
    <mergeCell ref="A62:H62"/>
    <mergeCell ref="J62:K62"/>
    <mergeCell ref="M62:N62"/>
    <mergeCell ref="P62:Q62"/>
    <mergeCell ref="S62:T62"/>
    <mergeCell ref="V62:W62"/>
    <mergeCell ref="Y62:Z62"/>
    <mergeCell ref="AB62:AC62"/>
    <mergeCell ref="B61:H61"/>
    <mergeCell ref="J61:K61"/>
    <mergeCell ref="M61:N61"/>
    <mergeCell ref="P61:Q61"/>
    <mergeCell ref="S61:T61"/>
    <mergeCell ref="V61:W61"/>
    <mergeCell ref="Y59:Z59"/>
    <mergeCell ref="AB59:AC59"/>
    <mergeCell ref="J60:K60"/>
    <mergeCell ref="M60:N60"/>
    <mergeCell ref="P60:Q60"/>
    <mergeCell ref="S60:T60"/>
    <mergeCell ref="V60:W60"/>
    <mergeCell ref="Y60:Z60"/>
    <mergeCell ref="AB60:AC60"/>
    <mergeCell ref="B59:H59"/>
    <mergeCell ref="J59:K59"/>
    <mergeCell ref="M59:N59"/>
    <mergeCell ref="P59:Q59"/>
    <mergeCell ref="S59:T59"/>
    <mergeCell ref="V59:W59"/>
    <mergeCell ref="Y57:Z57"/>
    <mergeCell ref="AB57:AC57"/>
    <mergeCell ref="A58:H58"/>
    <mergeCell ref="J58:K58"/>
    <mergeCell ref="M58:N58"/>
    <mergeCell ref="P58:Q58"/>
    <mergeCell ref="S58:T58"/>
    <mergeCell ref="V58:W58"/>
    <mergeCell ref="Y58:Z58"/>
    <mergeCell ref="AB58:AC58"/>
    <mergeCell ref="B57:H57"/>
    <mergeCell ref="J57:K57"/>
    <mergeCell ref="M57:N57"/>
    <mergeCell ref="P57:Q57"/>
    <mergeCell ref="S57:T57"/>
    <mergeCell ref="V57:W57"/>
    <mergeCell ref="AB55:AC55"/>
    <mergeCell ref="J56:K56"/>
    <mergeCell ref="M56:N56"/>
    <mergeCell ref="P56:Q56"/>
    <mergeCell ref="S56:T56"/>
    <mergeCell ref="V56:W56"/>
    <mergeCell ref="Y56:Z56"/>
    <mergeCell ref="AB56:AC56"/>
    <mergeCell ref="J55:K55"/>
    <mergeCell ref="M55:N55"/>
    <mergeCell ref="P55:Q55"/>
    <mergeCell ref="S55:T55"/>
    <mergeCell ref="V55:W55"/>
    <mergeCell ref="Y55:Z55"/>
    <mergeCell ref="AB53:AC53"/>
    <mergeCell ref="J54:K54"/>
    <mergeCell ref="M54:N54"/>
    <mergeCell ref="P54:Q54"/>
    <mergeCell ref="S54:T54"/>
    <mergeCell ref="V54:W54"/>
    <mergeCell ref="Y54:Z54"/>
    <mergeCell ref="AB54:AC54"/>
    <mergeCell ref="J53:K53"/>
    <mergeCell ref="M53:N53"/>
    <mergeCell ref="P53:Q53"/>
    <mergeCell ref="S53:T53"/>
    <mergeCell ref="V53:W53"/>
    <mergeCell ref="Y53:Z53"/>
    <mergeCell ref="Y51:Z51"/>
    <mergeCell ref="AB51:AC51"/>
    <mergeCell ref="J52:K52"/>
    <mergeCell ref="M52:N52"/>
    <mergeCell ref="P52:Q52"/>
    <mergeCell ref="S52:T52"/>
    <mergeCell ref="V52:W52"/>
    <mergeCell ref="Y52:Z52"/>
    <mergeCell ref="AB52:AC52"/>
    <mergeCell ref="B51:H51"/>
    <mergeCell ref="J51:K51"/>
    <mergeCell ref="M51:N51"/>
    <mergeCell ref="P51:Q51"/>
    <mergeCell ref="S51:T51"/>
    <mergeCell ref="V51:W51"/>
    <mergeCell ref="AB49:AC49"/>
    <mergeCell ref="J50:K50"/>
    <mergeCell ref="M50:N50"/>
    <mergeCell ref="P50:Q50"/>
    <mergeCell ref="S50:T50"/>
    <mergeCell ref="V50:W50"/>
    <mergeCell ref="Y50:Z50"/>
    <mergeCell ref="AB50:AC50"/>
    <mergeCell ref="J49:K49"/>
    <mergeCell ref="M49:N49"/>
    <mergeCell ref="P49:Q49"/>
    <mergeCell ref="S49:T49"/>
    <mergeCell ref="V49:W49"/>
    <mergeCell ref="Y49:Z49"/>
    <mergeCell ref="AB47:AC47"/>
    <mergeCell ref="J48:K48"/>
    <mergeCell ref="M48:N48"/>
    <mergeCell ref="P48:Q48"/>
    <mergeCell ref="S48:T48"/>
    <mergeCell ref="V48:W48"/>
    <mergeCell ref="Y48:Z48"/>
    <mergeCell ref="AB48:AC48"/>
    <mergeCell ref="J47:K47"/>
    <mergeCell ref="M47:N47"/>
    <mergeCell ref="P47:Q47"/>
    <mergeCell ref="S47:T47"/>
    <mergeCell ref="V47:W47"/>
    <mergeCell ref="Y47:Z47"/>
    <mergeCell ref="Y45:Z45"/>
    <mergeCell ref="AB45:AC45"/>
    <mergeCell ref="J46:K46"/>
    <mergeCell ref="M46:N46"/>
    <mergeCell ref="P46:Q46"/>
    <mergeCell ref="S46:T46"/>
    <mergeCell ref="V46:W46"/>
    <mergeCell ref="Y46:Z46"/>
    <mergeCell ref="AB46:AC46"/>
    <mergeCell ref="B45:H45"/>
    <mergeCell ref="J45:K45"/>
    <mergeCell ref="M45:N45"/>
    <mergeCell ref="P45:Q45"/>
    <mergeCell ref="S45:T45"/>
    <mergeCell ref="V45:W45"/>
    <mergeCell ref="AB43:AC43"/>
    <mergeCell ref="J44:K44"/>
    <mergeCell ref="M44:N44"/>
    <mergeCell ref="P44:Q44"/>
    <mergeCell ref="S44:T44"/>
    <mergeCell ref="V44:W44"/>
    <mergeCell ref="Y44:Z44"/>
    <mergeCell ref="AB44:AC44"/>
    <mergeCell ref="J43:K43"/>
    <mergeCell ref="M43:N43"/>
    <mergeCell ref="P43:Q43"/>
    <mergeCell ref="S43:T43"/>
    <mergeCell ref="V43:W43"/>
    <mergeCell ref="Y43:Z43"/>
    <mergeCell ref="AB41:AC41"/>
    <mergeCell ref="J42:K42"/>
    <mergeCell ref="M42:N42"/>
    <mergeCell ref="P42:Q42"/>
    <mergeCell ref="S42:T42"/>
    <mergeCell ref="V42:W42"/>
    <mergeCell ref="Y42:Z42"/>
    <mergeCell ref="AB42:AC42"/>
    <mergeCell ref="J41:K41"/>
    <mergeCell ref="M41:N41"/>
    <mergeCell ref="P41:Q41"/>
    <mergeCell ref="S41:T41"/>
    <mergeCell ref="V41:W41"/>
    <mergeCell ref="Y41:Z41"/>
    <mergeCell ref="AB39:AC39"/>
    <mergeCell ref="J40:K40"/>
    <mergeCell ref="M40:N40"/>
    <mergeCell ref="P40:Q40"/>
    <mergeCell ref="S40:T40"/>
    <mergeCell ref="V40:W40"/>
    <mergeCell ref="Y40:Z40"/>
    <mergeCell ref="AB40:AC40"/>
    <mergeCell ref="J39:K39"/>
    <mergeCell ref="M39:N39"/>
    <mergeCell ref="P39:Q39"/>
    <mergeCell ref="S39:T39"/>
    <mergeCell ref="V39:W39"/>
    <mergeCell ref="Y39:Z39"/>
    <mergeCell ref="AB37:AC37"/>
    <mergeCell ref="J38:K38"/>
    <mergeCell ref="M38:N38"/>
    <mergeCell ref="P38:Q38"/>
    <mergeCell ref="S38:T38"/>
    <mergeCell ref="V38:W38"/>
    <mergeCell ref="Y38:Z38"/>
    <mergeCell ref="AB38:AC38"/>
    <mergeCell ref="J37:K37"/>
    <mergeCell ref="M37:N37"/>
    <mergeCell ref="P37:Q37"/>
    <mergeCell ref="S37:T37"/>
    <mergeCell ref="V37:W37"/>
    <mergeCell ref="Y37:Z37"/>
    <mergeCell ref="Y35:Z35"/>
    <mergeCell ref="AB35:AC35"/>
    <mergeCell ref="A36:H36"/>
    <mergeCell ref="J36:K36"/>
    <mergeCell ref="M36:N36"/>
    <mergeCell ref="P36:Q36"/>
    <mergeCell ref="S36:T36"/>
    <mergeCell ref="V36:W36"/>
    <mergeCell ref="Y36:Z36"/>
    <mergeCell ref="AB36:AC36"/>
    <mergeCell ref="B35:H35"/>
    <mergeCell ref="J35:K35"/>
    <mergeCell ref="M35:N35"/>
    <mergeCell ref="P35:Q35"/>
    <mergeCell ref="S35:T35"/>
    <mergeCell ref="V35:W35"/>
    <mergeCell ref="Y32:Z32"/>
    <mergeCell ref="AB32:AC32"/>
    <mergeCell ref="Y33:Z33"/>
    <mergeCell ref="AB33:AC33"/>
    <mergeCell ref="Y34:Z34"/>
    <mergeCell ref="AB34:AC34"/>
    <mergeCell ref="Y29:Z29"/>
    <mergeCell ref="AB29:AC29"/>
    <mergeCell ref="Y30:Z30"/>
    <mergeCell ref="AB30:AC30"/>
    <mergeCell ref="Y31:Z31"/>
    <mergeCell ref="AB31:AC31"/>
    <mergeCell ref="AB24:AC24"/>
    <mergeCell ref="J25:W34"/>
    <mergeCell ref="Y25:Z25"/>
    <mergeCell ref="AB25:AC25"/>
    <mergeCell ref="Y26:Z26"/>
    <mergeCell ref="AB26:AC26"/>
    <mergeCell ref="Y27:Z27"/>
    <mergeCell ref="AB27:AC27"/>
    <mergeCell ref="Y28:Z28"/>
    <mergeCell ref="AB28:AC28"/>
    <mergeCell ref="J24:K24"/>
    <mergeCell ref="M24:N24"/>
    <mergeCell ref="P24:Q24"/>
    <mergeCell ref="S24:T24"/>
    <mergeCell ref="V24:W24"/>
    <mergeCell ref="Y24:Z24"/>
    <mergeCell ref="Y22:Z22"/>
    <mergeCell ref="AB22:AC22"/>
    <mergeCell ref="J23:K23"/>
    <mergeCell ref="M23:N23"/>
    <mergeCell ref="P23:Q23"/>
    <mergeCell ref="S23:T23"/>
    <mergeCell ref="V23:W23"/>
    <mergeCell ref="Y23:Z23"/>
    <mergeCell ref="AB23:AC23"/>
    <mergeCell ref="Y20:Z20"/>
    <mergeCell ref="AB20:AC20"/>
    <mergeCell ref="J21:W21"/>
    <mergeCell ref="Y21:Z21"/>
    <mergeCell ref="AB21:AC21"/>
    <mergeCell ref="J22:K22"/>
    <mergeCell ref="M22:N22"/>
    <mergeCell ref="P22:Q22"/>
    <mergeCell ref="S22:T22"/>
    <mergeCell ref="V22:W22"/>
    <mergeCell ref="B20:H20"/>
    <mergeCell ref="J20:K20"/>
    <mergeCell ref="M20:N20"/>
    <mergeCell ref="P20:Q20"/>
    <mergeCell ref="S20:T20"/>
    <mergeCell ref="V20:W20"/>
    <mergeCell ref="D12:H12"/>
    <mergeCell ref="W12:Y14"/>
    <mergeCell ref="A16:B16"/>
    <mergeCell ref="H16:K16"/>
    <mergeCell ref="Y16:AB16"/>
    <mergeCell ref="N17:W17"/>
    <mergeCell ref="U7:V7"/>
    <mergeCell ref="P8:T8"/>
    <mergeCell ref="Z8:AB8"/>
    <mergeCell ref="M10:T10"/>
    <mergeCell ref="W10:Y10"/>
    <mergeCell ref="Z10:AB10"/>
    <mergeCell ref="A2:W2"/>
    <mergeCell ref="Z2:AB2"/>
    <mergeCell ref="C4:D4"/>
    <mergeCell ref="J4:P4"/>
    <mergeCell ref="C6:D6"/>
    <mergeCell ref="M6:T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47F7-AA05-49A7-B07A-6F8C2F278CAA}">
  <dimension ref="A1:R160"/>
  <sheetViews>
    <sheetView tabSelected="1" workbookViewId="0">
      <selection activeCell="L18" sqref="L18"/>
    </sheetView>
  </sheetViews>
  <sheetFormatPr baseColWidth="10" defaultColWidth="11.44140625" defaultRowHeight="13.2" x14ac:dyDescent="0.25"/>
  <cols>
    <col min="1" max="1" width="2.88671875" style="806" customWidth="1"/>
    <col min="2" max="2" width="58.109375" style="919" customWidth="1"/>
    <col min="3" max="8" width="10.88671875" style="811" customWidth="1"/>
    <col min="9" max="9" width="8.6640625" style="811" customWidth="1"/>
    <col min="10" max="10" width="6.5546875" style="811" customWidth="1"/>
    <col min="11" max="16384" width="11.44140625" style="811"/>
  </cols>
  <sheetData>
    <row r="1" spans="1:11" x14ac:dyDescent="0.25">
      <c r="B1" s="807" t="s">
        <v>281</v>
      </c>
      <c r="C1" s="808"/>
      <c r="D1" s="808"/>
      <c r="E1" s="808"/>
      <c r="F1" s="807"/>
      <c r="G1" s="808"/>
      <c r="H1" s="809"/>
      <c r="I1" s="810"/>
    </row>
    <row r="2" spans="1:11" x14ac:dyDescent="0.25">
      <c r="B2" s="807" t="s">
        <v>282</v>
      </c>
      <c r="C2" s="808"/>
      <c r="D2" s="808"/>
      <c r="E2" s="808"/>
      <c r="F2" s="808"/>
      <c r="G2" s="808"/>
      <c r="H2" s="808"/>
      <c r="I2" s="812"/>
      <c r="J2" s="813"/>
    </row>
    <row r="3" spans="1:11" x14ac:dyDescent="0.25">
      <c r="B3" s="807" t="s">
        <v>283</v>
      </c>
      <c r="C3" s="808"/>
      <c r="D3" s="808"/>
      <c r="E3" s="808"/>
      <c r="F3" s="808"/>
      <c r="G3" s="808"/>
      <c r="H3" s="808"/>
      <c r="I3" s="814"/>
    </row>
    <row r="4" spans="1:11" x14ac:dyDescent="0.25">
      <c r="B4" s="807"/>
      <c r="C4" s="808"/>
      <c r="D4" s="808"/>
      <c r="E4" s="808"/>
      <c r="F4" s="808"/>
      <c r="G4" s="808"/>
      <c r="H4" s="808"/>
      <c r="I4" s="814"/>
    </row>
    <row r="5" spans="1:11" x14ac:dyDescent="0.25">
      <c r="B5" s="815" t="s">
        <v>0</v>
      </c>
      <c r="C5" s="815"/>
      <c r="D5" s="815"/>
      <c r="E5" s="815"/>
      <c r="F5" s="815"/>
      <c r="G5" s="815"/>
      <c r="H5" s="815"/>
    </row>
    <row r="6" spans="1:11" x14ac:dyDescent="0.25">
      <c r="B6" s="816"/>
      <c r="C6" s="810"/>
    </row>
    <row r="7" spans="1:11" x14ac:dyDescent="0.25">
      <c r="A7" s="817"/>
      <c r="B7" s="818" t="s">
        <v>1</v>
      </c>
      <c r="C7" s="819"/>
    </row>
    <row r="8" spans="1:11" x14ac:dyDescent="0.25">
      <c r="A8" s="820"/>
      <c r="B8" s="821" t="s">
        <v>2</v>
      </c>
      <c r="C8" s="821" t="s">
        <v>3</v>
      </c>
      <c r="D8" s="821" t="s">
        <v>4</v>
      </c>
      <c r="E8" s="821" t="s">
        <v>5</v>
      </c>
      <c r="F8" s="821" t="s">
        <v>6</v>
      </c>
      <c r="G8" s="821" t="s">
        <v>7</v>
      </c>
      <c r="H8" s="821" t="s">
        <v>8</v>
      </c>
      <c r="K8" s="822"/>
    </row>
    <row r="9" spans="1:11" x14ac:dyDescent="0.25">
      <c r="A9" s="820"/>
      <c r="B9" s="823" t="s">
        <v>9</v>
      </c>
      <c r="C9" s="824">
        <v>467</v>
      </c>
      <c r="D9" s="824">
        <v>2</v>
      </c>
      <c r="E9" s="825">
        <v>24</v>
      </c>
      <c r="F9" s="826">
        <v>144</v>
      </c>
      <c r="G9" s="824">
        <v>209</v>
      </c>
      <c r="H9" s="825">
        <v>88</v>
      </c>
    </row>
    <row r="10" spans="1:11" x14ac:dyDescent="0.25">
      <c r="A10" s="820"/>
      <c r="B10" s="823" t="s">
        <v>10</v>
      </c>
      <c r="C10" s="824">
        <v>762</v>
      </c>
      <c r="D10" s="824">
        <v>2</v>
      </c>
      <c r="E10" s="825">
        <v>39</v>
      </c>
      <c r="F10" s="826">
        <v>236</v>
      </c>
      <c r="G10" s="824">
        <v>335</v>
      </c>
      <c r="H10" s="825">
        <v>150</v>
      </c>
    </row>
    <row r="11" spans="1:11" x14ac:dyDescent="0.25">
      <c r="A11" s="820"/>
      <c r="B11" s="823" t="s">
        <v>11</v>
      </c>
      <c r="C11" s="824">
        <v>0</v>
      </c>
      <c r="D11" s="824">
        <v>0</v>
      </c>
      <c r="E11" s="825">
        <v>0</v>
      </c>
      <c r="F11" s="826">
        <v>0</v>
      </c>
      <c r="G11" s="824">
        <v>0</v>
      </c>
      <c r="H11" s="825">
        <v>0</v>
      </c>
    </row>
    <row r="12" spans="1:11" x14ac:dyDescent="0.25">
      <c r="A12" s="820"/>
      <c r="B12" s="823" t="s">
        <v>12</v>
      </c>
      <c r="C12" s="824">
        <v>0</v>
      </c>
      <c r="D12" s="824">
        <v>0</v>
      </c>
      <c r="E12" s="825">
        <v>0</v>
      </c>
      <c r="F12" s="826">
        <v>0</v>
      </c>
      <c r="G12" s="824">
        <v>0</v>
      </c>
      <c r="H12" s="825">
        <v>0</v>
      </c>
    </row>
    <row r="13" spans="1:11" x14ac:dyDescent="0.25">
      <c r="A13" s="820"/>
      <c r="B13" s="823" t="s">
        <v>13</v>
      </c>
      <c r="C13" s="824">
        <v>0</v>
      </c>
      <c r="D13" s="824">
        <v>0</v>
      </c>
      <c r="E13" s="825">
        <v>0</v>
      </c>
      <c r="F13" s="826">
        <v>0</v>
      </c>
      <c r="G13" s="824">
        <v>0</v>
      </c>
      <c r="H13" s="825">
        <v>0</v>
      </c>
    </row>
    <row r="14" spans="1:11" x14ac:dyDescent="0.25">
      <c r="A14" s="820"/>
      <c r="B14" s="827" t="s">
        <v>14</v>
      </c>
      <c r="C14" s="828">
        <f t="shared" ref="C14:H14" si="0">SUM(C12:C13)</f>
        <v>0</v>
      </c>
      <c r="D14" s="829">
        <f t="shared" si="0"/>
        <v>0</v>
      </c>
      <c r="E14" s="829">
        <f t="shared" si="0"/>
        <v>0</v>
      </c>
      <c r="F14" s="829">
        <f t="shared" si="0"/>
        <v>0</v>
      </c>
      <c r="G14" s="829">
        <f t="shared" si="0"/>
        <v>0</v>
      </c>
      <c r="H14" s="829">
        <f t="shared" si="0"/>
        <v>0</v>
      </c>
      <c r="I14" s="810"/>
    </row>
    <row r="15" spans="1:11" x14ac:dyDescent="0.25">
      <c r="B15" s="830" t="s">
        <v>15</v>
      </c>
      <c r="C15" s="831">
        <v>763</v>
      </c>
      <c r="D15" s="826"/>
      <c r="E15" s="826"/>
      <c r="F15" s="826"/>
      <c r="G15" s="826"/>
      <c r="H15" s="826"/>
    </row>
    <row r="16" spans="1:11" x14ac:dyDescent="0.25">
      <c r="B16" s="832" t="s">
        <v>16</v>
      </c>
      <c r="C16" s="824">
        <v>0</v>
      </c>
      <c r="D16" s="826"/>
      <c r="E16" s="826"/>
      <c r="F16" s="826"/>
      <c r="G16" s="826"/>
      <c r="H16" s="826"/>
      <c r="I16" s="833"/>
    </row>
    <row r="17" spans="1:9" x14ac:dyDescent="0.25">
      <c r="B17" s="832" t="s">
        <v>17</v>
      </c>
      <c r="C17" s="824">
        <v>0</v>
      </c>
      <c r="D17" s="826"/>
      <c r="E17" s="826"/>
      <c r="F17" s="826"/>
      <c r="G17" s="826"/>
      <c r="H17" s="826"/>
    </row>
    <row r="18" spans="1:9" x14ac:dyDescent="0.25">
      <c r="B18" s="832" t="s">
        <v>18</v>
      </c>
      <c r="C18" s="824">
        <v>0</v>
      </c>
      <c r="D18" s="826"/>
      <c r="E18" s="826"/>
      <c r="F18" s="826"/>
      <c r="G18" s="826"/>
      <c r="H18" s="826"/>
    </row>
    <row r="19" spans="1:9" x14ac:dyDescent="0.25">
      <c r="B19" s="832" t="s">
        <v>19</v>
      </c>
      <c r="C19" s="824">
        <v>0</v>
      </c>
      <c r="D19" s="826"/>
      <c r="E19" s="826"/>
      <c r="F19" s="826"/>
      <c r="G19" s="826"/>
      <c r="H19" s="826"/>
      <c r="I19" s="833"/>
    </row>
    <row r="20" spans="1:9" x14ac:dyDescent="0.25">
      <c r="B20" s="832" t="s">
        <v>20</v>
      </c>
      <c r="C20" s="824">
        <v>0</v>
      </c>
      <c r="D20" s="826"/>
      <c r="E20" s="826"/>
      <c r="F20" s="826"/>
      <c r="G20" s="826"/>
      <c r="H20" s="826"/>
    </row>
    <row r="21" spans="1:9" x14ac:dyDescent="0.25">
      <c r="B21" s="832" t="s">
        <v>21</v>
      </c>
      <c r="C21" s="824">
        <f>C22+C23</f>
        <v>0</v>
      </c>
      <c r="D21" s="826"/>
      <c r="E21" s="826"/>
      <c r="F21" s="826"/>
      <c r="G21" s="826"/>
      <c r="H21" s="826"/>
    </row>
    <row r="22" spans="1:9" x14ac:dyDescent="0.25">
      <c r="B22" s="834" t="s">
        <v>22</v>
      </c>
      <c r="C22" s="835">
        <v>0</v>
      </c>
      <c r="D22" s="826"/>
      <c r="E22" s="826"/>
      <c r="F22" s="826"/>
      <c r="G22" s="826"/>
      <c r="H22" s="826"/>
    </row>
    <row r="23" spans="1:9" x14ac:dyDescent="0.25">
      <c r="B23" s="836" t="s">
        <v>23</v>
      </c>
      <c r="C23" s="837">
        <v>0</v>
      </c>
      <c r="D23" s="826"/>
      <c r="E23" s="826"/>
      <c r="F23" s="826"/>
      <c r="G23" s="826"/>
      <c r="H23" s="826"/>
    </row>
    <row r="24" spans="1:9" x14ac:dyDescent="0.25">
      <c r="B24" s="838"/>
    </row>
    <row r="25" spans="1:9" x14ac:dyDescent="0.25">
      <c r="B25" s="818" t="s">
        <v>24</v>
      </c>
      <c r="C25" s="819"/>
    </row>
    <row r="26" spans="1:9" x14ac:dyDescent="0.25">
      <c r="A26" s="820"/>
      <c r="B26" s="839" t="s">
        <v>25</v>
      </c>
      <c r="C26" s="821" t="s">
        <v>3</v>
      </c>
      <c r="D26" s="821" t="s">
        <v>4</v>
      </c>
      <c r="E26" s="821" t="s">
        <v>5</v>
      </c>
      <c r="F26" s="821" t="s">
        <v>6</v>
      </c>
      <c r="G26" s="821" t="s">
        <v>7</v>
      </c>
      <c r="H26" s="821" t="s">
        <v>8</v>
      </c>
      <c r="I26" s="822"/>
    </row>
    <row r="27" spans="1:9" x14ac:dyDescent="0.25">
      <c r="A27" s="820"/>
      <c r="B27" s="840" t="s">
        <v>26</v>
      </c>
      <c r="C27" s="824">
        <f t="shared" ref="C27:H27" si="1">SUM(C28:C32)</f>
        <v>0</v>
      </c>
      <c r="D27" s="824">
        <f t="shared" si="1"/>
        <v>0</v>
      </c>
      <c r="E27" s="824">
        <f t="shared" si="1"/>
        <v>0</v>
      </c>
      <c r="F27" s="824">
        <f t="shared" si="1"/>
        <v>0</v>
      </c>
      <c r="G27" s="824">
        <f t="shared" si="1"/>
        <v>0</v>
      </c>
      <c r="H27" s="824">
        <f t="shared" si="1"/>
        <v>0</v>
      </c>
      <c r="I27" s="810"/>
    </row>
    <row r="28" spans="1:9" x14ac:dyDescent="0.25">
      <c r="A28" s="820"/>
      <c r="B28" s="841" t="s">
        <v>27</v>
      </c>
      <c r="C28" s="825">
        <v>0</v>
      </c>
      <c r="D28" s="824">
        <v>0</v>
      </c>
      <c r="E28" s="824">
        <v>0</v>
      </c>
      <c r="F28" s="824">
        <v>0</v>
      </c>
      <c r="G28" s="824">
        <v>0</v>
      </c>
      <c r="H28" s="824">
        <v>0</v>
      </c>
    </row>
    <row r="29" spans="1:9" x14ac:dyDescent="0.25">
      <c r="A29" s="820"/>
      <c r="B29" s="841" t="s">
        <v>28</v>
      </c>
      <c r="C29" s="825">
        <v>0</v>
      </c>
      <c r="D29" s="824">
        <v>0</v>
      </c>
      <c r="E29" s="824">
        <v>0</v>
      </c>
      <c r="F29" s="824">
        <v>0</v>
      </c>
      <c r="G29" s="824">
        <v>0</v>
      </c>
      <c r="H29" s="824">
        <v>0</v>
      </c>
    </row>
    <row r="30" spans="1:9" x14ac:dyDescent="0.25">
      <c r="A30" s="820"/>
      <c r="B30" s="841" t="s">
        <v>29</v>
      </c>
      <c r="C30" s="825">
        <v>0</v>
      </c>
      <c r="D30" s="824">
        <v>0</v>
      </c>
      <c r="E30" s="824">
        <v>0</v>
      </c>
      <c r="F30" s="824">
        <v>0</v>
      </c>
      <c r="G30" s="824">
        <v>0</v>
      </c>
      <c r="H30" s="824">
        <v>0</v>
      </c>
    </row>
    <row r="31" spans="1:9" x14ac:dyDescent="0.25">
      <c r="A31" s="820"/>
      <c r="B31" s="841" t="s">
        <v>30</v>
      </c>
      <c r="C31" s="825">
        <v>0</v>
      </c>
      <c r="D31" s="824">
        <v>0</v>
      </c>
      <c r="E31" s="824">
        <v>0</v>
      </c>
      <c r="F31" s="824">
        <v>0</v>
      </c>
      <c r="G31" s="824">
        <v>0</v>
      </c>
      <c r="H31" s="824">
        <v>0</v>
      </c>
    </row>
    <row r="32" spans="1:9" x14ac:dyDescent="0.25">
      <c r="A32" s="820"/>
      <c r="B32" s="841" t="s">
        <v>31</v>
      </c>
      <c r="C32" s="825">
        <v>0</v>
      </c>
      <c r="D32" s="824">
        <v>0</v>
      </c>
      <c r="E32" s="824">
        <v>0</v>
      </c>
      <c r="F32" s="824">
        <v>0</v>
      </c>
      <c r="G32" s="824">
        <v>0</v>
      </c>
      <c r="H32" s="824">
        <v>0</v>
      </c>
    </row>
    <row r="33" spans="1:12" x14ac:dyDescent="0.25">
      <c r="A33" s="820"/>
      <c r="B33" s="842" t="s">
        <v>32</v>
      </c>
      <c r="C33" s="824">
        <f t="shared" ref="C33:H33" si="2">SUM(C34:C36)</f>
        <v>0</v>
      </c>
      <c r="D33" s="824">
        <f t="shared" si="2"/>
        <v>0</v>
      </c>
      <c r="E33" s="824">
        <f t="shared" si="2"/>
        <v>0</v>
      </c>
      <c r="F33" s="824">
        <f t="shared" si="2"/>
        <v>0</v>
      </c>
      <c r="G33" s="824">
        <f t="shared" si="2"/>
        <v>0</v>
      </c>
      <c r="H33" s="824">
        <f t="shared" si="2"/>
        <v>0</v>
      </c>
      <c r="I33" s="810"/>
    </row>
    <row r="34" spans="1:12" x14ac:dyDescent="0.25">
      <c r="A34" s="820"/>
      <c r="B34" s="841" t="s">
        <v>33</v>
      </c>
      <c r="C34" s="825">
        <v>0</v>
      </c>
      <c r="D34" s="824">
        <v>0</v>
      </c>
      <c r="E34" s="824">
        <v>0</v>
      </c>
      <c r="F34" s="824">
        <v>0</v>
      </c>
      <c r="G34" s="824">
        <v>0</v>
      </c>
      <c r="H34" s="824">
        <v>0</v>
      </c>
    </row>
    <row r="35" spans="1:12" x14ac:dyDescent="0.25">
      <c r="A35" s="820"/>
      <c r="B35" s="841" t="s">
        <v>34</v>
      </c>
      <c r="C35" s="825">
        <v>0</v>
      </c>
      <c r="D35" s="824">
        <v>0</v>
      </c>
      <c r="E35" s="824">
        <v>0</v>
      </c>
      <c r="F35" s="824">
        <v>0</v>
      </c>
      <c r="G35" s="824">
        <v>0</v>
      </c>
      <c r="H35" s="824">
        <v>0</v>
      </c>
    </row>
    <row r="36" spans="1:12" ht="12.75" customHeight="1" x14ac:dyDescent="0.25">
      <c r="A36" s="820"/>
      <c r="B36" s="843" t="s">
        <v>35</v>
      </c>
      <c r="C36" s="825">
        <v>0</v>
      </c>
      <c r="D36" s="828">
        <v>0</v>
      </c>
      <c r="E36" s="828">
        <v>0</v>
      </c>
      <c r="F36" s="828">
        <v>0</v>
      </c>
      <c r="G36" s="828">
        <v>0</v>
      </c>
      <c r="H36" s="828">
        <v>0</v>
      </c>
    </row>
    <row r="37" spans="1:12" ht="12.75" customHeight="1" x14ac:dyDescent="0.25">
      <c r="A37" s="820"/>
      <c r="B37" s="839" t="s">
        <v>36</v>
      </c>
      <c r="C37" s="821" t="s">
        <v>3</v>
      </c>
      <c r="D37" s="821" t="s">
        <v>4</v>
      </c>
      <c r="E37" s="821" t="s">
        <v>5</v>
      </c>
      <c r="F37" s="821" t="s">
        <v>6</v>
      </c>
      <c r="G37" s="821" t="s">
        <v>7</v>
      </c>
      <c r="H37" s="821" t="s">
        <v>8</v>
      </c>
    </row>
    <row r="38" spans="1:12" ht="12.75" customHeight="1" x14ac:dyDescent="0.25">
      <c r="A38" s="820"/>
      <c r="B38" s="844" t="s">
        <v>37</v>
      </c>
      <c r="C38" s="824">
        <f t="shared" ref="C38:H38" si="3">C39+C42</f>
        <v>0</v>
      </c>
      <c r="D38" s="824">
        <f t="shared" si="3"/>
        <v>0</v>
      </c>
      <c r="E38" s="824">
        <f t="shared" si="3"/>
        <v>0</v>
      </c>
      <c r="F38" s="824">
        <f t="shared" si="3"/>
        <v>0</v>
      </c>
      <c r="G38" s="824">
        <f t="shared" si="3"/>
        <v>0</v>
      </c>
      <c r="H38" s="824">
        <f t="shared" si="3"/>
        <v>0</v>
      </c>
      <c r="I38" s="810"/>
    </row>
    <row r="39" spans="1:12" ht="12.75" customHeight="1" x14ac:dyDescent="0.25">
      <c r="A39" s="820"/>
      <c r="B39" s="845" t="s">
        <v>38</v>
      </c>
      <c r="C39" s="824">
        <f t="shared" ref="C39:H39" si="4">C40+C41</f>
        <v>0</v>
      </c>
      <c r="D39" s="824">
        <f t="shared" si="4"/>
        <v>0</v>
      </c>
      <c r="E39" s="824">
        <f t="shared" si="4"/>
        <v>0</v>
      </c>
      <c r="F39" s="824">
        <f t="shared" si="4"/>
        <v>0</v>
      </c>
      <c r="G39" s="824">
        <f t="shared" si="4"/>
        <v>0</v>
      </c>
      <c r="H39" s="824">
        <f t="shared" si="4"/>
        <v>0</v>
      </c>
      <c r="I39" s="810"/>
    </row>
    <row r="40" spans="1:12" ht="12.75" customHeight="1" x14ac:dyDescent="0.25">
      <c r="A40" s="820"/>
      <c r="B40" s="846" t="s">
        <v>39</v>
      </c>
      <c r="C40" s="824">
        <v>0</v>
      </c>
      <c r="D40" s="824">
        <v>0</v>
      </c>
      <c r="E40" s="824">
        <v>0</v>
      </c>
      <c r="F40" s="824">
        <v>0</v>
      </c>
      <c r="G40" s="824">
        <v>0</v>
      </c>
      <c r="H40" s="824">
        <v>0</v>
      </c>
    </row>
    <row r="41" spans="1:12" ht="12.75" customHeight="1" x14ac:dyDescent="0.25">
      <c r="A41" s="820"/>
      <c r="B41" s="846" t="s">
        <v>40</v>
      </c>
      <c r="C41" s="824">
        <v>0</v>
      </c>
      <c r="D41" s="824">
        <v>0</v>
      </c>
      <c r="E41" s="824">
        <v>0</v>
      </c>
      <c r="F41" s="824">
        <v>0</v>
      </c>
      <c r="G41" s="824">
        <v>0</v>
      </c>
      <c r="H41" s="824">
        <v>0</v>
      </c>
    </row>
    <row r="42" spans="1:12" ht="12.75" customHeight="1" x14ac:dyDescent="0.25">
      <c r="A42" s="820"/>
      <c r="B42" s="845" t="s">
        <v>41</v>
      </c>
      <c r="C42" s="824">
        <v>0</v>
      </c>
      <c r="D42" s="824">
        <v>0</v>
      </c>
      <c r="E42" s="824">
        <v>0</v>
      </c>
      <c r="F42" s="824">
        <v>0</v>
      </c>
      <c r="G42" s="824">
        <v>0</v>
      </c>
      <c r="H42" s="824">
        <v>0</v>
      </c>
    </row>
    <row r="43" spans="1:12" ht="12.75" customHeight="1" x14ac:dyDescent="0.25">
      <c r="A43" s="820"/>
      <c r="B43" s="839" t="s">
        <v>42</v>
      </c>
      <c r="C43" s="821" t="s">
        <v>3</v>
      </c>
      <c r="D43" s="821" t="s">
        <v>4</v>
      </c>
      <c r="E43" s="821" t="s">
        <v>5</v>
      </c>
      <c r="F43" s="821" t="s">
        <v>6</v>
      </c>
      <c r="G43" s="821" t="s">
        <v>7</v>
      </c>
      <c r="H43" s="821" t="s">
        <v>8</v>
      </c>
    </row>
    <row r="44" spans="1:12" ht="12.75" customHeight="1" x14ac:dyDescent="0.25">
      <c r="A44" s="820"/>
      <c r="B44" s="847" t="s">
        <v>43</v>
      </c>
      <c r="C44" s="824">
        <f t="shared" ref="C44:H44" si="5">C45+C48</f>
        <v>0</v>
      </c>
      <c r="D44" s="824">
        <f t="shared" si="5"/>
        <v>0</v>
      </c>
      <c r="E44" s="824">
        <f t="shared" si="5"/>
        <v>0</v>
      </c>
      <c r="F44" s="824">
        <f t="shared" si="5"/>
        <v>0</v>
      </c>
      <c r="G44" s="824">
        <f t="shared" si="5"/>
        <v>0</v>
      </c>
      <c r="H44" s="824">
        <f t="shared" si="5"/>
        <v>0</v>
      </c>
      <c r="I44" s="810"/>
    </row>
    <row r="45" spans="1:12" ht="12.75" customHeight="1" x14ac:dyDescent="0.25">
      <c r="A45" s="820"/>
      <c r="B45" s="841" t="s">
        <v>44</v>
      </c>
      <c r="C45" s="824">
        <f t="shared" ref="C45:H45" si="6">C46+C47</f>
        <v>0</v>
      </c>
      <c r="D45" s="824">
        <f t="shared" si="6"/>
        <v>0</v>
      </c>
      <c r="E45" s="824">
        <f t="shared" si="6"/>
        <v>0</v>
      </c>
      <c r="F45" s="824">
        <f t="shared" si="6"/>
        <v>0</v>
      </c>
      <c r="G45" s="824">
        <f t="shared" si="6"/>
        <v>0</v>
      </c>
      <c r="H45" s="824">
        <f t="shared" si="6"/>
        <v>0</v>
      </c>
      <c r="I45" s="810"/>
      <c r="K45" s="848"/>
      <c r="L45" s="848"/>
    </row>
    <row r="46" spans="1:12" ht="12.75" customHeight="1" x14ac:dyDescent="0.25">
      <c r="A46" s="820"/>
      <c r="B46" s="849" t="s">
        <v>39</v>
      </c>
      <c r="C46" s="824">
        <v>0</v>
      </c>
      <c r="D46" s="824">
        <v>0</v>
      </c>
      <c r="E46" s="824">
        <v>0</v>
      </c>
      <c r="F46" s="824">
        <v>0</v>
      </c>
      <c r="G46" s="824">
        <v>0</v>
      </c>
      <c r="H46" s="824">
        <v>0</v>
      </c>
      <c r="K46" s="848"/>
      <c r="L46" s="848"/>
    </row>
    <row r="47" spans="1:12" ht="12.75" customHeight="1" x14ac:dyDescent="0.25">
      <c r="A47" s="820"/>
      <c r="B47" s="849" t="s">
        <v>40</v>
      </c>
      <c r="C47" s="824">
        <v>0</v>
      </c>
      <c r="D47" s="824">
        <v>0</v>
      </c>
      <c r="E47" s="824">
        <v>0</v>
      </c>
      <c r="F47" s="824">
        <v>0</v>
      </c>
      <c r="G47" s="824">
        <v>0</v>
      </c>
      <c r="H47" s="824">
        <v>0</v>
      </c>
      <c r="K47" s="848"/>
      <c r="L47" s="848"/>
    </row>
    <row r="48" spans="1:12" ht="12.75" customHeight="1" x14ac:dyDescent="0.25">
      <c r="A48" s="820"/>
      <c r="B48" s="841" t="s">
        <v>45</v>
      </c>
      <c r="C48" s="824">
        <v>0</v>
      </c>
      <c r="D48" s="824">
        <v>0</v>
      </c>
      <c r="E48" s="824">
        <v>0</v>
      </c>
      <c r="F48" s="824">
        <v>0</v>
      </c>
      <c r="G48" s="824">
        <v>0</v>
      </c>
      <c r="H48" s="824">
        <v>0</v>
      </c>
      <c r="K48" s="848"/>
      <c r="L48" s="848"/>
    </row>
    <row r="49" spans="1:12" ht="12.75" customHeight="1" x14ac:dyDescent="0.25">
      <c r="A49" s="820"/>
      <c r="B49" s="839" t="s">
        <v>46</v>
      </c>
      <c r="C49" s="850" t="s">
        <v>3</v>
      </c>
      <c r="D49" s="821" t="s">
        <v>4</v>
      </c>
      <c r="E49" s="821" t="s">
        <v>5</v>
      </c>
      <c r="F49" s="821" t="s">
        <v>6</v>
      </c>
      <c r="G49" s="821" t="s">
        <v>7</v>
      </c>
      <c r="H49" s="821" t="s">
        <v>8</v>
      </c>
      <c r="K49" s="848"/>
      <c r="L49" s="848"/>
    </row>
    <row r="50" spans="1:12" ht="12.75" customHeight="1" x14ac:dyDescent="0.25">
      <c r="A50" s="820"/>
      <c r="B50" s="851" t="s">
        <v>47</v>
      </c>
      <c r="C50" s="831">
        <v>0</v>
      </c>
      <c r="D50" s="831">
        <v>0</v>
      </c>
      <c r="E50" s="831">
        <v>0</v>
      </c>
      <c r="F50" s="831">
        <v>0</v>
      </c>
      <c r="G50" s="831">
        <v>0</v>
      </c>
      <c r="H50" s="831">
        <v>0</v>
      </c>
      <c r="K50" s="848"/>
      <c r="L50" s="848"/>
    </row>
    <row r="51" spans="1:12" ht="12.75" customHeight="1" x14ac:dyDescent="0.25">
      <c r="A51" s="820"/>
      <c r="B51" s="852" t="s">
        <v>48</v>
      </c>
      <c r="C51" s="828">
        <v>0</v>
      </c>
      <c r="D51" s="828">
        <v>0</v>
      </c>
      <c r="E51" s="828">
        <v>0</v>
      </c>
      <c r="F51" s="828">
        <v>0</v>
      </c>
      <c r="G51" s="828">
        <v>0</v>
      </c>
      <c r="H51" s="828">
        <v>0</v>
      </c>
      <c r="K51" s="848"/>
      <c r="L51" s="848"/>
    </row>
    <row r="52" spans="1:12" ht="12.75" customHeight="1" x14ac:dyDescent="0.25">
      <c r="B52" s="838"/>
      <c r="K52" s="848"/>
      <c r="L52" s="848"/>
    </row>
    <row r="53" spans="1:12" ht="12.75" customHeight="1" x14ac:dyDescent="0.25">
      <c r="B53" s="818" t="s">
        <v>49</v>
      </c>
      <c r="K53" s="848"/>
      <c r="L53" s="848"/>
    </row>
    <row r="54" spans="1:12" x14ac:dyDescent="0.25">
      <c r="B54" s="821" t="s">
        <v>50</v>
      </c>
      <c r="C54" s="821" t="s">
        <v>3</v>
      </c>
      <c r="D54" s="821" t="s">
        <v>4</v>
      </c>
      <c r="E54" s="821" t="s">
        <v>5</v>
      </c>
      <c r="F54" s="821" t="s">
        <v>6</v>
      </c>
      <c r="G54" s="821" t="s">
        <v>7</v>
      </c>
      <c r="H54" s="821" t="s">
        <v>8</v>
      </c>
      <c r="I54" s="822"/>
    </row>
    <row r="55" spans="1:12" ht="12.75" customHeight="1" x14ac:dyDescent="0.25">
      <c r="A55" s="820"/>
      <c r="B55" s="840" t="s">
        <v>51</v>
      </c>
      <c r="C55" s="825">
        <f t="shared" ref="C55:H55" si="7">C56+C57</f>
        <v>0</v>
      </c>
      <c r="D55" s="825">
        <f t="shared" si="7"/>
        <v>0</v>
      </c>
      <c r="E55" s="825">
        <f t="shared" si="7"/>
        <v>0</v>
      </c>
      <c r="F55" s="825">
        <f t="shared" si="7"/>
        <v>0</v>
      </c>
      <c r="G55" s="825">
        <f t="shared" si="7"/>
        <v>0</v>
      </c>
      <c r="H55" s="825">
        <f t="shared" si="7"/>
        <v>0</v>
      </c>
      <c r="I55" s="810"/>
      <c r="K55" s="848"/>
      <c r="L55" s="848"/>
    </row>
    <row r="56" spans="1:12" ht="12.75" customHeight="1" x14ac:dyDescent="0.25">
      <c r="A56" s="820"/>
      <c r="B56" s="841" t="s">
        <v>52</v>
      </c>
      <c r="C56" s="825">
        <v>0</v>
      </c>
      <c r="D56" s="825">
        <v>0</v>
      </c>
      <c r="E56" s="825">
        <v>0</v>
      </c>
      <c r="F56" s="825">
        <v>0</v>
      </c>
      <c r="G56" s="825">
        <v>0</v>
      </c>
      <c r="H56" s="825">
        <v>0</v>
      </c>
      <c r="K56" s="848"/>
      <c r="L56" s="848"/>
    </row>
    <row r="57" spans="1:12" ht="12.75" customHeight="1" x14ac:dyDescent="0.25">
      <c r="A57" s="820"/>
      <c r="B57" s="841" t="s">
        <v>53</v>
      </c>
      <c r="C57" s="825">
        <v>0</v>
      </c>
      <c r="D57" s="825">
        <v>0</v>
      </c>
      <c r="E57" s="825">
        <v>0</v>
      </c>
      <c r="F57" s="825">
        <v>0</v>
      </c>
      <c r="G57" s="825">
        <v>0</v>
      </c>
      <c r="H57" s="825">
        <v>0</v>
      </c>
      <c r="K57" s="848"/>
      <c r="L57" s="848"/>
    </row>
    <row r="58" spans="1:12" ht="12.75" customHeight="1" x14ac:dyDescent="0.25">
      <c r="A58" s="820"/>
      <c r="B58" s="840" t="s">
        <v>54</v>
      </c>
      <c r="C58" s="825">
        <f t="shared" ref="C58:H58" si="8">C59+C60</f>
        <v>0</v>
      </c>
      <c r="D58" s="825">
        <f t="shared" si="8"/>
        <v>0</v>
      </c>
      <c r="E58" s="825">
        <f t="shared" si="8"/>
        <v>0</v>
      </c>
      <c r="F58" s="825">
        <f t="shared" si="8"/>
        <v>0</v>
      </c>
      <c r="G58" s="825">
        <f t="shared" si="8"/>
        <v>0</v>
      </c>
      <c r="H58" s="825">
        <f t="shared" si="8"/>
        <v>0</v>
      </c>
      <c r="I58" s="810"/>
      <c r="K58" s="848"/>
      <c r="L58" s="848"/>
    </row>
    <row r="59" spans="1:12" ht="12.75" customHeight="1" x14ac:dyDescent="0.25">
      <c r="A59" s="820"/>
      <c r="B59" s="841" t="s">
        <v>55</v>
      </c>
      <c r="C59" s="825">
        <v>0</v>
      </c>
      <c r="D59" s="825">
        <v>0</v>
      </c>
      <c r="E59" s="825">
        <v>0</v>
      </c>
      <c r="F59" s="825">
        <v>0</v>
      </c>
      <c r="G59" s="825">
        <v>0</v>
      </c>
      <c r="H59" s="825">
        <v>0</v>
      </c>
      <c r="K59" s="848"/>
      <c r="L59" s="848"/>
    </row>
    <row r="60" spans="1:12" ht="12.75" customHeight="1" x14ac:dyDescent="0.25">
      <c r="A60" s="820"/>
      <c r="B60" s="841" t="s">
        <v>56</v>
      </c>
      <c r="C60" s="825">
        <v>0</v>
      </c>
      <c r="D60" s="825">
        <v>0</v>
      </c>
      <c r="E60" s="825">
        <v>0</v>
      </c>
      <c r="F60" s="825">
        <v>0</v>
      </c>
      <c r="G60" s="825">
        <v>0</v>
      </c>
      <c r="H60" s="825">
        <v>0</v>
      </c>
      <c r="K60" s="848"/>
      <c r="L60" s="848"/>
    </row>
    <row r="61" spans="1:12" ht="12.75" customHeight="1" x14ac:dyDescent="0.25">
      <c r="A61" s="820"/>
      <c r="B61" s="840" t="s">
        <v>57</v>
      </c>
      <c r="C61" s="825">
        <f t="shared" ref="C61:H61" si="9">C62+C63</f>
        <v>0</v>
      </c>
      <c r="D61" s="825">
        <f t="shared" si="9"/>
        <v>0</v>
      </c>
      <c r="E61" s="825">
        <f t="shared" si="9"/>
        <v>0</v>
      </c>
      <c r="F61" s="825">
        <f t="shared" si="9"/>
        <v>0</v>
      </c>
      <c r="G61" s="825">
        <f t="shared" si="9"/>
        <v>0</v>
      </c>
      <c r="H61" s="825">
        <f t="shared" si="9"/>
        <v>0</v>
      </c>
      <c r="I61" s="810"/>
      <c r="K61" s="848"/>
      <c r="L61" s="848"/>
    </row>
    <row r="62" spans="1:12" ht="12.75" customHeight="1" x14ac:dyDescent="0.25">
      <c r="A62" s="820"/>
      <c r="B62" s="841" t="s">
        <v>58</v>
      </c>
      <c r="C62" s="825">
        <v>0</v>
      </c>
      <c r="D62" s="825">
        <v>0</v>
      </c>
      <c r="E62" s="825">
        <v>0</v>
      </c>
      <c r="F62" s="825">
        <v>0</v>
      </c>
      <c r="G62" s="825">
        <v>0</v>
      </c>
      <c r="H62" s="825">
        <v>0</v>
      </c>
      <c r="K62" s="848"/>
      <c r="L62" s="848"/>
    </row>
    <row r="63" spans="1:12" ht="12.75" customHeight="1" x14ac:dyDescent="0.25">
      <c r="A63" s="820"/>
      <c r="B63" s="843" t="s">
        <v>59</v>
      </c>
      <c r="C63" s="829">
        <v>0</v>
      </c>
      <c r="D63" s="829">
        <v>0</v>
      </c>
      <c r="E63" s="829">
        <v>0</v>
      </c>
      <c r="F63" s="829">
        <v>0</v>
      </c>
      <c r="G63" s="829">
        <v>0</v>
      </c>
      <c r="H63" s="829">
        <v>0</v>
      </c>
      <c r="K63" s="848"/>
      <c r="L63" s="848"/>
    </row>
    <row r="64" spans="1:12" ht="12.75" customHeight="1" x14ac:dyDescent="0.25">
      <c r="B64" s="853"/>
      <c r="C64" s="826"/>
      <c r="D64" s="826"/>
      <c r="E64" s="826"/>
      <c r="F64" s="826"/>
      <c r="G64" s="826"/>
      <c r="H64" s="826"/>
      <c r="K64" s="848"/>
      <c r="L64" s="848"/>
    </row>
    <row r="65" spans="1:12" x14ac:dyDescent="0.25">
      <c r="A65" s="817"/>
      <c r="B65" s="818" t="s">
        <v>60</v>
      </c>
      <c r="C65" s="819"/>
      <c r="D65" s="810"/>
    </row>
    <row r="66" spans="1:12" x14ac:dyDescent="0.25">
      <c r="A66" s="820"/>
      <c r="B66" s="854" t="s">
        <v>61</v>
      </c>
      <c r="C66" s="821" t="s">
        <v>3</v>
      </c>
      <c r="D66" s="821" t="s">
        <v>4</v>
      </c>
      <c r="E66" s="821" t="s">
        <v>5</v>
      </c>
      <c r="F66" s="821" t="s">
        <v>6</v>
      </c>
      <c r="G66" s="821" t="s">
        <v>7</v>
      </c>
      <c r="H66" s="821" t="s">
        <v>8</v>
      </c>
    </row>
    <row r="67" spans="1:12" x14ac:dyDescent="0.25">
      <c r="A67" s="820"/>
      <c r="B67" s="855" t="s">
        <v>62</v>
      </c>
      <c r="C67" s="856">
        <f t="shared" ref="C67:H67" si="10">C68+C69+C70</f>
        <v>0</v>
      </c>
      <c r="D67" s="856">
        <f t="shared" si="10"/>
        <v>0</v>
      </c>
      <c r="E67" s="856">
        <f t="shared" si="10"/>
        <v>0</v>
      </c>
      <c r="F67" s="856">
        <f t="shared" si="10"/>
        <v>0</v>
      </c>
      <c r="G67" s="856">
        <f t="shared" si="10"/>
        <v>0</v>
      </c>
      <c r="H67" s="856">
        <f t="shared" si="10"/>
        <v>0</v>
      </c>
      <c r="I67" s="810"/>
    </row>
    <row r="68" spans="1:12" x14ac:dyDescent="0.25">
      <c r="A68" s="820"/>
      <c r="B68" s="841" t="s">
        <v>63</v>
      </c>
      <c r="C68" s="825">
        <v>0</v>
      </c>
      <c r="D68" s="825">
        <v>0</v>
      </c>
      <c r="E68" s="825">
        <v>0</v>
      </c>
      <c r="F68" s="825">
        <v>0</v>
      </c>
      <c r="G68" s="825">
        <v>0</v>
      </c>
      <c r="H68" s="825">
        <v>0</v>
      </c>
    </row>
    <row r="69" spans="1:12" x14ac:dyDescent="0.25">
      <c r="A69" s="820"/>
      <c r="B69" s="841" t="s">
        <v>64</v>
      </c>
      <c r="C69" s="825">
        <v>0</v>
      </c>
      <c r="D69" s="825">
        <v>0</v>
      </c>
      <c r="E69" s="825">
        <v>0</v>
      </c>
      <c r="F69" s="825">
        <v>0</v>
      </c>
      <c r="G69" s="825">
        <v>0</v>
      </c>
      <c r="H69" s="825">
        <v>0</v>
      </c>
    </row>
    <row r="70" spans="1:12" x14ac:dyDescent="0.25">
      <c r="A70" s="820"/>
      <c r="B70" s="841" t="s">
        <v>65</v>
      </c>
      <c r="C70" s="825">
        <v>0</v>
      </c>
      <c r="D70" s="825">
        <v>0</v>
      </c>
      <c r="E70" s="825">
        <v>0</v>
      </c>
      <c r="F70" s="825">
        <v>0</v>
      </c>
      <c r="G70" s="825">
        <v>0</v>
      </c>
      <c r="H70" s="825">
        <v>0</v>
      </c>
    </row>
    <row r="71" spans="1:12" ht="12.75" customHeight="1" x14ac:dyDescent="0.25">
      <c r="A71" s="820"/>
      <c r="B71" s="823" t="s">
        <v>66</v>
      </c>
      <c r="C71" s="825">
        <v>0</v>
      </c>
      <c r="D71" s="825">
        <v>0</v>
      </c>
      <c r="E71" s="825">
        <v>0</v>
      </c>
      <c r="F71" s="825">
        <v>0</v>
      </c>
      <c r="G71" s="825">
        <v>0</v>
      </c>
      <c r="H71" s="825">
        <v>0</v>
      </c>
    </row>
    <row r="72" spans="1:12" ht="12.75" customHeight="1" x14ac:dyDescent="0.25">
      <c r="A72" s="820"/>
      <c r="B72" s="823" t="s">
        <v>67</v>
      </c>
      <c r="C72" s="825">
        <v>0</v>
      </c>
      <c r="D72" s="825">
        <v>0</v>
      </c>
      <c r="E72" s="825">
        <v>0</v>
      </c>
      <c r="F72" s="825">
        <v>0</v>
      </c>
      <c r="G72" s="825">
        <v>0</v>
      </c>
      <c r="H72" s="825">
        <v>0</v>
      </c>
    </row>
    <row r="73" spans="1:12" ht="12.75" customHeight="1" x14ac:dyDescent="0.25">
      <c r="A73" s="820"/>
      <c r="B73" s="857" t="s">
        <v>68</v>
      </c>
      <c r="C73" s="829">
        <v>0</v>
      </c>
      <c r="D73" s="829">
        <v>0</v>
      </c>
      <c r="E73" s="829">
        <v>0</v>
      </c>
      <c r="F73" s="829">
        <v>0</v>
      </c>
      <c r="G73" s="829">
        <v>0</v>
      </c>
      <c r="H73" s="829">
        <v>0</v>
      </c>
    </row>
    <row r="74" spans="1:12" ht="12.75" customHeight="1" x14ac:dyDescent="0.25">
      <c r="B74" s="853"/>
      <c r="C74" s="826"/>
      <c r="D74" s="826"/>
      <c r="E74" s="826"/>
      <c r="F74" s="826"/>
      <c r="G74" s="826"/>
      <c r="H74" s="826"/>
      <c r="K74" s="848"/>
      <c r="L74" s="848"/>
    </row>
    <row r="75" spans="1:12" x14ac:dyDescent="0.25">
      <c r="A75" s="817"/>
      <c r="B75" s="818" t="s">
        <v>69</v>
      </c>
      <c r="C75" s="819"/>
      <c r="D75" s="810"/>
    </row>
    <row r="76" spans="1:12" x14ac:dyDescent="0.25">
      <c r="A76" s="820"/>
      <c r="B76" s="854" t="s">
        <v>61</v>
      </c>
      <c r="C76" s="821" t="s">
        <v>3</v>
      </c>
      <c r="D76" s="821" t="s">
        <v>4</v>
      </c>
      <c r="E76" s="821" t="s">
        <v>5</v>
      </c>
      <c r="F76" s="821" t="s">
        <v>6</v>
      </c>
      <c r="G76" s="821" t="s">
        <v>7</v>
      </c>
      <c r="H76" s="821" t="s">
        <v>8</v>
      </c>
    </row>
    <row r="77" spans="1:12" x14ac:dyDescent="0.25">
      <c r="A77" s="820"/>
      <c r="B77" s="858" t="s">
        <v>70</v>
      </c>
      <c r="C77" s="825">
        <v>0</v>
      </c>
      <c r="D77" s="859"/>
      <c r="E77" s="860"/>
      <c r="F77" s="860"/>
      <c r="G77" s="860"/>
      <c r="H77" s="861"/>
    </row>
    <row r="78" spans="1:12" x14ac:dyDescent="0.25">
      <c r="A78" s="820"/>
      <c r="B78" s="858" t="s">
        <v>71</v>
      </c>
      <c r="C78" s="825">
        <v>0</v>
      </c>
      <c r="D78" s="862"/>
      <c r="E78" s="863"/>
      <c r="F78" s="863"/>
      <c r="G78" s="863"/>
      <c r="H78" s="864"/>
    </row>
    <row r="79" spans="1:12" x14ac:dyDescent="0.25">
      <c r="A79" s="820"/>
      <c r="B79" s="858" t="s">
        <v>72</v>
      </c>
      <c r="C79" s="825">
        <v>0</v>
      </c>
      <c r="D79" s="862"/>
      <c r="E79" s="863"/>
      <c r="F79" s="863"/>
      <c r="G79" s="863"/>
      <c r="H79" s="864"/>
    </row>
    <row r="80" spans="1:12" ht="12.75" customHeight="1" x14ac:dyDescent="0.25">
      <c r="A80" s="820"/>
      <c r="B80" s="823" t="s">
        <v>73</v>
      </c>
      <c r="C80" s="825">
        <v>0</v>
      </c>
      <c r="D80" s="825">
        <v>0</v>
      </c>
      <c r="E80" s="825">
        <v>0</v>
      </c>
      <c r="F80" s="825">
        <v>0</v>
      </c>
      <c r="G80" s="825">
        <v>0</v>
      </c>
      <c r="H80" s="825">
        <v>0</v>
      </c>
    </row>
    <row r="81" spans="1:12" ht="12.75" customHeight="1" x14ac:dyDescent="0.25">
      <c r="A81" s="820"/>
      <c r="B81" s="823" t="s">
        <v>74</v>
      </c>
      <c r="C81" s="825">
        <v>0</v>
      </c>
      <c r="D81" s="825">
        <v>0</v>
      </c>
      <c r="E81" s="825">
        <v>0</v>
      </c>
      <c r="F81" s="825">
        <v>0</v>
      </c>
      <c r="G81" s="825">
        <v>0</v>
      </c>
      <c r="H81" s="825">
        <v>0</v>
      </c>
    </row>
    <row r="82" spans="1:12" ht="13.5" customHeight="1" x14ac:dyDescent="0.25">
      <c r="A82" s="820"/>
      <c r="B82" s="857" t="s">
        <v>75</v>
      </c>
      <c r="C82" s="829">
        <v>0</v>
      </c>
      <c r="D82" s="829">
        <v>0</v>
      </c>
      <c r="E82" s="829">
        <v>0</v>
      </c>
      <c r="F82" s="829">
        <v>0</v>
      </c>
      <c r="G82" s="829">
        <v>0</v>
      </c>
      <c r="H82" s="829">
        <v>0</v>
      </c>
    </row>
    <row r="83" spans="1:12" ht="12.75" customHeight="1" x14ac:dyDescent="0.25">
      <c r="B83" s="865"/>
      <c r="C83" s="826"/>
      <c r="D83" s="826"/>
      <c r="E83" s="826"/>
      <c r="F83" s="826"/>
      <c r="G83" s="826"/>
      <c r="H83" s="826"/>
      <c r="K83" s="848"/>
      <c r="L83" s="848"/>
    </row>
    <row r="84" spans="1:12" ht="12.75" customHeight="1" x14ac:dyDescent="0.25">
      <c r="B84" s="818" t="s">
        <v>76</v>
      </c>
      <c r="K84" s="848"/>
      <c r="L84" s="848"/>
    </row>
    <row r="85" spans="1:12" x14ac:dyDescent="0.25">
      <c r="B85" s="821" t="s">
        <v>50</v>
      </c>
      <c r="C85" s="821" t="s">
        <v>3</v>
      </c>
      <c r="D85" s="821" t="s">
        <v>4</v>
      </c>
      <c r="E85" s="821" t="s">
        <v>5</v>
      </c>
      <c r="F85" s="821" t="s">
        <v>6</v>
      </c>
      <c r="G85" s="821" t="s">
        <v>7</v>
      </c>
      <c r="H85" s="821" t="s">
        <v>8</v>
      </c>
      <c r="I85" s="822"/>
    </row>
    <row r="86" spans="1:12" ht="12.75" customHeight="1" x14ac:dyDescent="0.25">
      <c r="A86" s="820"/>
      <c r="B86" s="847" t="s">
        <v>77</v>
      </c>
      <c r="C86" s="831">
        <f t="shared" ref="C86:H86" si="11">C87+C90</f>
        <v>0</v>
      </c>
      <c r="D86" s="831">
        <f t="shared" si="11"/>
        <v>0</v>
      </c>
      <c r="E86" s="831">
        <f t="shared" si="11"/>
        <v>0</v>
      </c>
      <c r="F86" s="831">
        <f t="shared" si="11"/>
        <v>0</v>
      </c>
      <c r="G86" s="831">
        <f t="shared" si="11"/>
        <v>0</v>
      </c>
      <c r="H86" s="831">
        <f t="shared" si="11"/>
        <v>0</v>
      </c>
      <c r="K86" s="848"/>
      <c r="L86" s="848"/>
    </row>
    <row r="87" spans="1:12" ht="12.75" customHeight="1" x14ac:dyDescent="0.25">
      <c r="A87" s="820"/>
      <c r="B87" s="866" t="s">
        <v>78</v>
      </c>
      <c r="C87" s="825">
        <f t="shared" ref="C87:H87" si="12">SUM(C88:C89)</f>
        <v>0</v>
      </c>
      <c r="D87" s="825">
        <f t="shared" si="12"/>
        <v>0</v>
      </c>
      <c r="E87" s="825">
        <f t="shared" si="12"/>
        <v>0</v>
      </c>
      <c r="F87" s="825">
        <f t="shared" si="12"/>
        <v>0</v>
      </c>
      <c r="G87" s="825">
        <f t="shared" si="12"/>
        <v>0</v>
      </c>
      <c r="H87" s="825">
        <f t="shared" si="12"/>
        <v>0</v>
      </c>
      <c r="K87" s="848"/>
      <c r="L87" s="848"/>
    </row>
    <row r="88" spans="1:12" ht="12.75" customHeight="1" x14ac:dyDescent="0.25">
      <c r="A88" s="820"/>
      <c r="B88" s="849" t="s">
        <v>79</v>
      </c>
      <c r="C88" s="825">
        <v>0</v>
      </c>
      <c r="D88" s="825">
        <v>0</v>
      </c>
      <c r="E88" s="825">
        <v>0</v>
      </c>
      <c r="F88" s="825">
        <v>0</v>
      </c>
      <c r="G88" s="825">
        <v>0</v>
      </c>
      <c r="H88" s="825">
        <v>0</v>
      </c>
      <c r="K88" s="848"/>
      <c r="L88" s="848"/>
    </row>
    <row r="89" spans="1:12" ht="12.75" customHeight="1" x14ac:dyDescent="0.25">
      <c r="A89" s="820"/>
      <c r="B89" s="849" t="s">
        <v>80</v>
      </c>
      <c r="C89" s="825">
        <v>0</v>
      </c>
      <c r="D89" s="825">
        <v>0</v>
      </c>
      <c r="E89" s="825">
        <v>0</v>
      </c>
      <c r="F89" s="825">
        <v>0</v>
      </c>
      <c r="G89" s="825">
        <v>0</v>
      </c>
      <c r="H89" s="825">
        <v>0</v>
      </c>
      <c r="K89" s="848"/>
      <c r="L89" s="848"/>
    </row>
    <row r="90" spans="1:12" ht="12.75" customHeight="1" x14ac:dyDescent="0.25">
      <c r="A90" s="820"/>
      <c r="B90" s="866" t="s">
        <v>81</v>
      </c>
      <c r="C90" s="825">
        <f t="shared" ref="C90:H90" si="13">SUM(C91:C92)</f>
        <v>0</v>
      </c>
      <c r="D90" s="825">
        <f t="shared" si="13"/>
        <v>0</v>
      </c>
      <c r="E90" s="825">
        <f t="shared" si="13"/>
        <v>0</v>
      </c>
      <c r="F90" s="825">
        <f t="shared" si="13"/>
        <v>0</v>
      </c>
      <c r="G90" s="825">
        <f t="shared" si="13"/>
        <v>0</v>
      </c>
      <c r="H90" s="825">
        <f t="shared" si="13"/>
        <v>0</v>
      </c>
      <c r="K90" s="848"/>
      <c r="L90" s="848"/>
    </row>
    <row r="91" spans="1:12" ht="12.75" customHeight="1" x14ac:dyDescent="0.25">
      <c r="A91" s="820"/>
      <c r="B91" s="849" t="s">
        <v>82</v>
      </c>
      <c r="C91" s="825">
        <v>0</v>
      </c>
      <c r="D91" s="825">
        <v>0</v>
      </c>
      <c r="E91" s="825">
        <v>0</v>
      </c>
      <c r="F91" s="825">
        <v>0</v>
      </c>
      <c r="G91" s="825">
        <v>0</v>
      </c>
      <c r="H91" s="825">
        <v>0</v>
      </c>
      <c r="K91" s="848"/>
      <c r="L91" s="848"/>
    </row>
    <row r="92" spans="1:12" ht="12.75" customHeight="1" x14ac:dyDescent="0.25">
      <c r="A92" s="820"/>
      <c r="B92" s="849" t="s">
        <v>80</v>
      </c>
      <c r="C92" s="825">
        <v>0</v>
      </c>
      <c r="D92" s="825">
        <v>0</v>
      </c>
      <c r="E92" s="825">
        <v>0</v>
      </c>
      <c r="F92" s="825">
        <v>0</v>
      </c>
      <c r="G92" s="825">
        <v>0</v>
      </c>
      <c r="H92" s="825">
        <v>0</v>
      </c>
      <c r="K92" s="848"/>
      <c r="L92" s="848"/>
    </row>
    <row r="93" spans="1:12" ht="12.75" customHeight="1" x14ac:dyDescent="0.25">
      <c r="A93" s="820"/>
      <c r="B93" s="867" t="s">
        <v>83</v>
      </c>
      <c r="C93" s="829">
        <v>0</v>
      </c>
      <c r="D93" s="829">
        <v>0</v>
      </c>
      <c r="E93" s="829">
        <v>0</v>
      </c>
      <c r="F93" s="829">
        <v>0</v>
      </c>
      <c r="G93" s="829">
        <v>0</v>
      </c>
      <c r="H93" s="829">
        <v>0</v>
      </c>
      <c r="K93" s="848"/>
      <c r="L93" s="848"/>
    </row>
    <row r="94" spans="1:12" ht="12.75" customHeight="1" x14ac:dyDescent="0.25">
      <c r="B94" s="838"/>
      <c r="K94" s="848"/>
      <c r="L94" s="848"/>
    </row>
    <row r="95" spans="1:12" ht="12.75" customHeight="1" x14ac:dyDescent="0.25">
      <c r="B95" s="818" t="s">
        <v>84</v>
      </c>
      <c r="C95" s="819"/>
      <c r="D95" s="810"/>
      <c r="K95" s="848"/>
      <c r="L95" s="848"/>
    </row>
    <row r="96" spans="1:12" ht="12.75" customHeight="1" x14ac:dyDescent="0.25">
      <c r="B96" s="854" t="s">
        <v>61</v>
      </c>
      <c r="C96" s="821" t="s">
        <v>3</v>
      </c>
      <c r="D96" s="821" t="s">
        <v>4</v>
      </c>
      <c r="E96" s="821" t="s">
        <v>5</v>
      </c>
      <c r="F96" s="821" t="s">
        <v>6</v>
      </c>
      <c r="G96" s="821" t="s">
        <v>7</v>
      </c>
      <c r="H96" s="821" t="s">
        <v>8</v>
      </c>
      <c r="K96" s="848"/>
      <c r="L96" s="848"/>
    </row>
    <row r="97" spans="1:12" ht="12.75" customHeight="1" x14ac:dyDescent="0.25">
      <c r="A97" s="820"/>
      <c r="B97" s="858" t="s">
        <v>85</v>
      </c>
      <c r="C97" s="825">
        <v>0</v>
      </c>
      <c r="D97" s="825">
        <v>0</v>
      </c>
      <c r="E97" s="825">
        <v>0</v>
      </c>
      <c r="F97" s="825">
        <v>0</v>
      </c>
      <c r="G97" s="825">
        <v>0</v>
      </c>
      <c r="H97" s="825">
        <v>0</v>
      </c>
      <c r="K97" s="848"/>
      <c r="L97" s="848"/>
    </row>
    <row r="98" spans="1:12" ht="12.75" customHeight="1" x14ac:dyDescent="0.25">
      <c r="A98" s="820"/>
      <c r="B98" s="858" t="s">
        <v>86</v>
      </c>
      <c r="C98" s="825">
        <v>0</v>
      </c>
      <c r="D98" s="825">
        <v>0</v>
      </c>
      <c r="E98" s="825">
        <v>0</v>
      </c>
      <c r="F98" s="825">
        <v>0</v>
      </c>
      <c r="G98" s="825">
        <v>0</v>
      </c>
      <c r="H98" s="825">
        <v>0</v>
      </c>
      <c r="K98" s="848"/>
      <c r="L98" s="848"/>
    </row>
    <row r="99" spans="1:12" ht="12.75" customHeight="1" x14ac:dyDescent="0.25">
      <c r="A99" s="820"/>
      <c r="B99" s="857" t="s">
        <v>87</v>
      </c>
      <c r="C99" s="829">
        <v>0</v>
      </c>
      <c r="D99" s="829">
        <v>0</v>
      </c>
      <c r="E99" s="829">
        <v>0</v>
      </c>
      <c r="F99" s="829">
        <v>0</v>
      </c>
      <c r="G99" s="829">
        <v>0</v>
      </c>
      <c r="H99" s="829">
        <v>0</v>
      </c>
      <c r="K99" s="848"/>
      <c r="L99" s="848"/>
    </row>
    <row r="100" spans="1:12" ht="12.75" customHeight="1" x14ac:dyDescent="0.25">
      <c r="B100" s="838"/>
      <c r="K100" s="848"/>
      <c r="L100" s="848"/>
    </row>
    <row r="101" spans="1:12" ht="12.75" customHeight="1" x14ac:dyDescent="0.25">
      <c r="B101" s="818" t="s">
        <v>88</v>
      </c>
      <c r="C101" s="819"/>
      <c r="D101" s="810"/>
      <c r="K101" s="848"/>
      <c r="L101" s="848"/>
    </row>
    <row r="102" spans="1:12" ht="12.75" customHeight="1" x14ac:dyDescent="0.25">
      <c r="B102" s="868" t="s">
        <v>61</v>
      </c>
      <c r="C102" s="821" t="s">
        <v>3</v>
      </c>
      <c r="D102" s="821" t="s">
        <v>4</v>
      </c>
      <c r="E102" s="821" t="s">
        <v>5</v>
      </c>
      <c r="F102" s="821" t="s">
        <v>6</v>
      </c>
      <c r="G102" s="821" t="s">
        <v>7</v>
      </c>
      <c r="H102" s="821" t="s">
        <v>8</v>
      </c>
      <c r="K102" s="848"/>
      <c r="L102" s="848"/>
    </row>
    <row r="103" spans="1:12" ht="12.75" customHeight="1" x14ac:dyDescent="0.25">
      <c r="A103" s="820"/>
      <c r="B103" s="869" t="s">
        <v>89</v>
      </c>
      <c r="C103" s="870">
        <v>0</v>
      </c>
      <c r="D103" s="871"/>
      <c r="E103" s="872"/>
      <c r="F103" s="872"/>
      <c r="G103" s="872"/>
      <c r="H103" s="873"/>
      <c r="K103" s="848"/>
      <c r="L103" s="848"/>
    </row>
    <row r="104" spans="1:12" ht="12.75" customHeight="1" x14ac:dyDescent="0.25">
      <c r="B104" s="838"/>
      <c r="K104" s="848"/>
      <c r="L104" s="848"/>
    </row>
    <row r="105" spans="1:12" ht="12.75" customHeight="1" x14ac:dyDescent="0.25">
      <c r="B105" s="818" t="s">
        <v>90</v>
      </c>
      <c r="K105" s="848"/>
      <c r="L105" s="848"/>
    </row>
    <row r="106" spans="1:12" x14ac:dyDescent="0.25">
      <c r="B106" s="821" t="s">
        <v>50</v>
      </c>
      <c r="C106" s="821" t="s">
        <v>3</v>
      </c>
      <c r="D106" s="821" t="s">
        <v>4</v>
      </c>
      <c r="E106" s="821" t="s">
        <v>5</v>
      </c>
      <c r="F106" s="821" t="s">
        <v>6</v>
      </c>
      <c r="G106" s="821" t="s">
        <v>7</v>
      </c>
      <c r="H106" s="821" t="s">
        <v>8</v>
      </c>
      <c r="J106" s="822"/>
    </row>
    <row r="107" spans="1:12" ht="12.75" customHeight="1" x14ac:dyDescent="0.25">
      <c r="A107" s="820"/>
      <c r="B107" s="847" t="s">
        <v>91</v>
      </c>
      <c r="C107" s="831">
        <f t="shared" ref="C107:H107" si="14">C108+C109</f>
        <v>0</v>
      </c>
      <c r="D107" s="831">
        <f t="shared" si="14"/>
        <v>0</v>
      </c>
      <c r="E107" s="831">
        <f t="shared" si="14"/>
        <v>0</v>
      </c>
      <c r="F107" s="831">
        <f t="shared" si="14"/>
        <v>0</v>
      </c>
      <c r="G107" s="831">
        <f t="shared" si="14"/>
        <v>0</v>
      </c>
      <c r="H107" s="831">
        <f t="shared" si="14"/>
        <v>0</v>
      </c>
      <c r="K107" s="848"/>
      <c r="L107" s="848"/>
    </row>
    <row r="108" spans="1:12" ht="12.75" customHeight="1" x14ac:dyDescent="0.25">
      <c r="A108" s="820"/>
      <c r="B108" s="841" t="s">
        <v>82</v>
      </c>
      <c r="C108" s="825">
        <v>0</v>
      </c>
      <c r="D108" s="825">
        <v>0</v>
      </c>
      <c r="E108" s="825">
        <v>0</v>
      </c>
      <c r="F108" s="825">
        <v>0</v>
      </c>
      <c r="G108" s="825">
        <v>0</v>
      </c>
      <c r="H108" s="825">
        <v>0</v>
      </c>
      <c r="K108" s="848"/>
      <c r="L108" s="848"/>
    </row>
    <row r="109" spans="1:12" x14ac:dyDescent="0.25">
      <c r="A109" s="820"/>
      <c r="B109" s="843" t="s">
        <v>80</v>
      </c>
      <c r="C109" s="829">
        <v>0</v>
      </c>
      <c r="D109" s="829">
        <v>0</v>
      </c>
      <c r="E109" s="829">
        <v>0</v>
      </c>
      <c r="F109" s="829">
        <v>0</v>
      </c>
      <c r="G109" s="829">
        <v>0</v>
      </c>
      <c r="H109" s="829">
        <v>0</v>
      </c>
    </row>
    <row r="110" spans="1:12" x14ac:dyDescent="0.25">
      <c r="B110" s="838"/>
    </row>
    <row r="111" spans="1:12" ht="12.75" customHeight="1" x14ac:dyDescent="0.25">
      <c r="B111" s="818" t="s">
        <v>92</v>
      </c>
      <c r="K111" s="848"/>
      <c r="L111" s="848"/>
    </row>
    <row r="112" spans="1:12" x14ac:dyDescent="0.25">
      <c r="B112" s="821" t="s">
        <v>50</v>
      </c>
      <c r="C112" s="821" t="s">
        <v>3</v>
      </c>
      <c r="D112" s="821" t="s">
        <v>4</v>
      </c>
      <c r="E112" s="821" t="s">
        <v>5</v>
      </c>
      <c r="F112" s="821" t="s">
        <v>6</v>
      </c>
      <c r="G112" s="821" t="s">
        <v>7</v>
      </c>
      <c r="H112" s="821" t="s">
        <v>8</v>
      </c>
    </row>
    <row r="113" spans="1:12" ht="12.75" customHeight="1" x14ac:dyDescent="0.25">
      <c r="A113" s="820"/>
      <c r="B113" s="847" t="s">
        <v>93</v>
      </c>
      <c r="C113" s="831">
        <f t="shared" ref="C113:H113" si="15">SUM(C114:C118)</f>
        <v>0</v>
      </c>
      <c r="D113" s="831">
        <f t="shared" si="15"/>
        <v>0</v>
      </c>
      <c r="E113" s="831">
        <f t="shared" si="15"/>
        <v>0</v>
      </c>
      <c r="F113" s="831">
        <f t="shared" si="15"/>
        <v>0</v>
      </c>
      <c r="G113" s="831">
        <f t="shared" si="15"/>
        <v>0</v>
      </c>
      <c r="H113" s="831">
        <f t="shared" si="15"/>
        <v>0</v>
      </c>
      <c r="K113" s="848"/>
      <c r="L113" s="848"/>
    </row>
    <row r="114" spans="1:12" ht="12.75" customHeight="1" x14ac:dyDescent="0.25">
      <c r="A114" s="820"/>
      <c r="B114" s="841" t="s">
        <v>94</v>
      </c>
      <c r="C114" s="824">
        <v>0</v>
      </c>
      <c r="D114" s="825">
        <v>0</v>
      </c>
      <c r="E114" s="825">
        <v>0</v>
      </c>
      <c r="F114" s="825">
        <v>0</v>
      </c>
      <c r="G114" s="825">
        <v>0</v>
      </c>
      <c r="H114" s="825">
        <v>0</v>
      </c>
      <c r="K114" s="848"/>
      <c r="L114" s="848"/>
    </row>
    <row r="115" spans="1:12" ht="12.75" customHeight="1" x14ac:dyDescent="0.25">
      <c r="A115" s="820"/>
      <c r="B115" s="841" t="s">
        <v>32</v>
      </c>
      <c r="C115" s="824">
        <v>0</v>
      </c>
      <c r="D115" s="825">
        <v>0</v>
      </c>
      <c r="E115" s="825">
        <v>0</v>
      </c>
      <c r="F115" s="825">
        <v>0</v>
      </c>
      <c r="G115" s="825">
        <v>0</v>
      </c>
      <c r="H115" s="825">
        <v>0</v>
      </c>
      <c r="K115" s="848"/>
      <c r="L115" s="848"/>
    </row>
    <row r="116" spans="1:12" ht="12.75" customHeight="1" x14ac:dyDescent="0.25">
      <c r="A116" s="820"/>
      <c r="B116" s="841" t="s">
        <v>95</v>
      </c>
      <c r="C116" s="824">
        <v>0</v>
      </c>
      <c r="D116" s="825">
        <v>0</v>
      </c>
      <c r="E116" s="825">
        <v>0</v>
      </c>
      <c r="F116" s="825">
        <v>0</v>
      </c>
      <c r="G116" s="825">
        <v>0</v>
      </c>
      <c r="H116" s="825">
        <v>0</v>
      </c>
      <c r="K116" s="848"/>
      <c r="L116" s="848"/>
    </row>
    <row r="117" spans="1:12" ht="12.75" customHeight="1" x14ac:dyDescent="0.25">
      <c r="A117" s="820"/>
      <c r="B117" s="841" t="s">
        <v>96</v>
      </c>
      <c r="C117" s="824">
        <v>0</v>
      </c>
      <c r="D117" s="825">
        <v>0</v>
      </c>
      <c r="E117" s="825">
        <v>0</v>
      </c>
      <c r="F117" s="825">
        <v>0</v>
      </c>
      <c r="G117" s="825">
        <v>0</v>
      </c>
      <c r="H117" s="825">
        <v>0</v>
      </c>
      <c r="K117" s="848"/>
      <c r="L117" s="848"/>
    </row>
    <row r="118" spans="1:12" ht="12.75" customHeight="1" x14ac:dyDescent="0.25">
      <c r="A118" s="820"/>
      <c r="B118" s="843" t="s">
        <v>97</v>
      </c>
      <c r="C118" s="828">
        <v>0</v>
      </c>
      <c r="D118" s="829">
        <v>0</v>
      </c>
      <c r="E118" s="829">
        <v>0</v>
      </c>
      <c r="F118" s="829">
        <v>0</v>
      </c>
      <c r="G118" s="829">
        <v>0</v>
      </c>
      <c r="H118" s="829">
        <v>0</v>
      </c>
      <c r="K118" s="848"/>
      <c r="L118" s="848"/>
    </row>
    <row r="119" spans="1:12" ht="12.75" customHeight="1" x14ac:dyDescent="0.25">
      <c r="B119" s="874"/>
      <c r="C119" s="826"/>
      <c r="D119" s="826"/>
      <c r="E119" s="826"/>
      <c r="F119" s="826"/>
      <c r="G119" s="826"/>
      <c r="H119" s="826"/>
      <c r="K119" s="848"/>
      <c r="L119" s="848"/>
    </row>
    <row r="120" spans="1:12" ht="12.75" customHeight="1" x14ac:dyDescent="0.25">
      <c r="B120" s="818" t="s">
        <v>98</v>
      </c>
      <c r="K120" s="848"/>
      <c r="L120" s="848"/>
    </row>
    <row r="121" spans="1:12" ht="12.75" customHeight="1" x14ac:dyDescent="0.25">
      <c r="B121" s="821" t="s">
        <v>50</v>
      </c>
      <c r="C121" s="821" t="s">
        <v>3</v>
      </c>
      <c r="D121" s="821" t="s">
        <v>4</v>
      </c>
      <c r="E121" s="821" t="s">
        <v>5</v>
      </c>
      <c r="F121" s="821" t="s">
        <v>6</v>
      </c>
      <c r="G121" s="821" t="s">
        <v>7</v>
      </c>
      <c r="H121" s="821" t="s">
        <v>8</v>
      </c>
      <c r="K121" s="848"/>
      <c r="L121" s="848"/>
    </row>
    <row r="122" spans="1:12" ht="12.75" customHeight="1" x14ac:dyDescent="0.25">
      <c r="A122" s="820"/>
      <c r="B122" s="847" t="s">
        <v>99</v>
      </c>
      <c r="C122" s="831">
        <f t="shared" ref="C122:H122" si="16">SUM(C123:C124)</f>
        <v>0</v>
      </c>
      <c r="D122" s="831">
        <f t="shared" si="16"/>
        <v>0</v>
      </c>
      <c r="E122" s="831">
        <f t="shared" si="16"/>
        <v>0</v>
      </c>
      <c r="F122" s="831">
        <f t="shared" si="16"/>
        <v>0</v>
      </c>
      <c r="G122" s="831">
        <f t="shared" si="16"/>
        <v>0</v>
      </c>
      <c r="H122" s="831">
        <f t="shared" si="16"/>
        <v>0</v>
      </c>
      <c r="K122" s="848"/>
      <c r="L122" s="848"/>
    </row>
    <row r="123" spans="1:12" ht="12.75" customHeight="1" x14ac:dyDescent="0.25">
      <c r="A123" s="820"/>
      <c r="B123" s="841" t="s">
        <v>82</v>
      </c>
      <c r="C123" s="824">
        <v>0</v>
      </c>
      <c r="D123" s="825">
        <v>0</v>
      </c>
      <c r="E123" s="825">
        <v>0</v>
      </c>
      <c r="F123" s="825">
        <v>0</v>
      </c>
      <c r="G123" s="825">
        <v>0</v>
      </c>
      <c r="H123" s="825">
        <v>0</v>
      </c>
      <c r="K123" s="848"/>
      <c r="L123" s="848"/>
    </row>
    <row r="124" spans="1:12" ht="12.75" customHeight="1" x14ac:dyDescent="0.25">
      <c r="A124" s="820"/>
      <c r="B124" s="843" t="s">
        <v>80</v>
      </c>
      <c r="C124" s="828">
        <v>0</v>
      </c>
      <c r="D124" s="829">
        <v>0</v>
      </c>
      <c r="E124" s="829">
        <v>0</v>
      </c>
      <c r="F124" s="829">
        <v>0</v>
      </c>
      <c r="G124" s="829">
        <v>0</v>
      </c>
      <c r="H124" s="829">
        <v>0</v>
      </c>
      <c r="K124" s="848"/>
      <c r="L124" s="848"/>
    </row>
    <row r="125" spans="1:12" ht="12.75" customHeight="1" x14ac:dyDescent="0.25">
      <c r="B125" s="874"/>
      <c r="C125" s="826"/>
      <c r="D125" s="826"/>
      <c r="E125" s="826"/>
      <c r="F125" s="826"/>
      <c r="G125" s="826"/>
      <c r="H125" s="826"/>
      <c r="K125" s="848"/>
      <c r="L125" s="848"/>
    </row>
    <row r="126" spans="1:12" ht="12.75" customHeight="1" x14ac:dyDescent="0.25">
      <c r="B126" s="818" t="s">
        <v>100</v>
      </c>
      <c r="C126" s="819"/>
      <c r="D126" s="810"/>
      <c r="K126" s="848"/>
      <c r="L126" s="848"/>
    </row>
    <row r="127" spans="1:12" ht="12.75" customHeight="1" x14ac:dyDescent="0.25">
      <c r="B127" s="868" t="s">
        <v>61</v>
      </c>
      <c r="C127" s="821" t="s">
        <v>3</v>
      </c>
      <c r="D127" s="821" t="s">
        <v>4</v>
      </c>
      <c r="E127" s="821" t="s">
        <v>5</v>
      </c>
      <c r="F127" s="821" t="s">
        <v>6</v>
      </c>
      <c r="G127" s="821" t="s">
        <v>7</v>
      </c>
      <c r="H127" s="821" t="s">
        <v>8</v>
      </c>
      <c r="K127" s="848"/>
      <c r="L127" s="848"/>
    </row>
    <row r="128" spans="1:12" ht="12.75" customHeight="1" x14ac:dyDescent="0.25">
      <c r="A128" s="820"/>
      <c r="B128" s="869" t="s">
        <v>101</v>
      </c>
      <c r="C128" s="870"/>
      <c r="D128" s="870"/>
      <c r="E128" s="870"/>
      <c r="F128" s="870"/>
      <c r="G128" s="870"/>
      <c r="H128" s="870"/>
      <c r="K128" s="848"/>
      <c r="L128" s="848"/>
    </row>
    <row r="129" spans="1:12" ht="12.75" customHeight="1" x14ac:dyDescent="0.25">
      <c r="B129" s="874"/>
      <c r="C129" s="826"/>
      <c r="D129" s="826"/>
      <c r="E129" s="826"/>
      <c r="F129" s="826"/>
      <c r="G129" s="826"/>
      <c r="H129" s="826"/>
      <c r="K129" s="848"/>
      <c r="L129" s="848"/>
    </row>
    <row r="130" spans="1:12" ht="12.75" customHeight="1" x14ac:dyDescent="0.25">
      <c r="B130" s="818" t="s">
        <v>102</v>
      </c>
      <c r="K130" s="848"/>
      <c r="L130" s="848"/>
    </row>
    <row r="131" spans="1:12" ht="12.75" customHeight="1" x14ac:dyDescent="0.25">
      <c r="B131" s="821" t="s">
        <v>50</v>
      </c>
      <c r="C131" s="821" t="s">
        <v>3</v>
      </c>
      <c r="D131" s="821" t="s">
        <v>4</v>
      </c>
      <c r="E131" s="821" t="s">
        <v>5</v>
      </c>
      <c r="F131" s="821" t="s">
        <v>6</v>
      </c>
      <c r="G131" s="821" t="s">
        <v>7</v>
      </c>
      <c r="H131" s="821" t="s">
        <v>8</v>
      </c>
      <c r="K131" s="848"/>
      <c r="L131" s="848"/>
    </row>
    <row r="132" spans="1:12" ht="12.75" customHeight="1" x14ac:dyDescent="0.25">
      <c r="A132" s="820"/>
      <c r="B132" s="875" t="s">
        <v>103</v>
      </c>
      <c r="C132" s="870">
        <v>0</v>
      </c>
      <c r="D132" s="870">
        <v>0</v>
      </c>
      <c r="E132" s="870">
        <v>0</v>
      </c>
      <c r="F132" s="870">
        <v>0</v>
      </c>
      <c r="G132" s="870">
        <v>0</v>
      </c>
      <c r="H132" s="870">
        <v>0</v>
      </c>
      <c r="K132" s="848"/>
      <c r="L132" s="848"/>
    </row>
    <row r="133" spans="1:12" x14ac:dyDescent="0.25">
      <c r="A133" s="876"/>
      <c r="B133" s="848"/>
    </row>
    <row r="134" spans="1:12" x14ac:dyDescent="0.25">
      <c r="B134" s="817" t="s">
        <v>104</v>
      </c>
      <c r="C134" s="877"/>
      <c r="D134" s="878"/>
      <c r="E134" s="878"/>
    </row>
    <row r="135" spans="1:12" x14ac:dyDescent="0.25">
      <c r="A135" s="879"/>
      <c r="B135" s="880" t="s">
        <v>2</v>
      </c>
      <c r="C135" s="821" t="s">
        <v>105</v>
      </c>
      <c r="D135" s="821" t="s">
        <v>106</v>
      </c>
      <c r="E135" s="821" t="s">
        <v>107</v>
      </c>
    </row>
    <row r="136" spans="1:12" x14ac:dyDescent="0.25">
      <c r="B136" s="881" t="s">
        <v>108</v>
      </c>
      <c r="C136" s="856">
        <v>0</v>
      </c>
      <c r="D136" s="824">
        <v>0</v>
      </c>
      <c r="E136" s="831">
        <v>0</v>
      </c>
    </row>
    <row r="137" spans="1:12" x14ac:dyDescent="0.25">
      <c r="B137" s="857" t="s">
        <v>109</v>
      </c>
      <c r="C137" s="829">
        <v>0</v>
      </c>
      <c r="D137" s="828">
        <v>0</v>
      </c>
      <c r="E137" s="828">
        <v>0</v>
      </c>
    </row>
    <row r="138" spans="1:12" x14ac:dyDescent="0.25">
      <c r="B138" s="838"/>
      <c r="C138" s="819"/>
      <c r="D138" s="819"/>
    </row>
    <row r="139" spans="1:12" x14ac:dyDescent="0.25">
      <c r="B139" s="882" t="s">
        <v>110</v>
      </c>
      <c r="C139" s="819"/>
      <c r="D139" s="819"/>
    </row>
    <row r="140" spans="1:12" x14ac:dyDescent="0.25">
      <c r="B140" s="821" t="s">
        <v>2</v>
      </c>
      <c r="C140" s="821" t="s">
        <v>3</v>
      </c>
      <c r="D140" s="883"/>
      <c r="E140" s="819"/>
      <c r="F140" s="819"/>
      <c r="G140" s="819"/>
      <c r="H140" s="819"/>
      <c r="I140" s="819"/>
      <c r="J140" s="819"/>
      <c r="K140" s="819"/>
    </row>
    <row r="141" spans="1:12" x14ac:dyDescent="0.25">
      <c r="A141" s="820"/>
      <c r="B141" s="884" t="s">
        <v>111</v>
      </c>
      <c r="C141" s="870">
        <v>0</v>
      </c>
      <c r="E141" s="883"/>
      <c r="F141" s="883"/>
      <c r="G141" s="883"/>
      <c r="H141" s="819"/>
      <c r="I141" s="819"/>
      <c r="J141" s="819"/>
      <c r="K141" s="819"/>
    </row>
    <row r="142" spans="1:12" x14ac:dyDescent="0.25">
      <c r="B142" s="885"/>
      <c r="H142" s="819"/>
      <c r="I142" s="819"/>
      <c r="J142" s="819"/>
      <c r="K142" s="819"/>
    </row>
    <row r="143" spans="1:12" x14ac:dyDescent="0.25">
      <c r="A143" s="876"/>
      <c r="B143" s="817" t="s">
        <v>112</v>
      </c>
      <c r="C143" s="877"/>
      <c r="D143" s="878"/>
    </row>
    <row r="144" spans="1:12" x14ac:dyDescent="0.25">
      <c r="A144" s="876"/>
      <c r="B144" s="886" t="s">
        <v>2</v>
      </c>
      <c r="C144" s="821" t="s">
        <v>113</v>
      </c>
      <c r="D144" s="821" t="s">
        <v>114</v>
      </c>
    </row>
    <row r="145" spans="1:18" x14ac:dyDescent="0.25">
      <c r="A145" s="876"/>
      <c r="B145" s="881" t="s">
        <v>115</v>
      </c>
      <c r="C145" s="856"/>
      <c r="D145" s="824"/>
    </row>
    <row r="146" spans="1:18" x14ac:dyDescent="0.25">
      <c r="A146" s="876"/>
      <c r="B146" s="857" t="s">
        <v>116</v>
      </c>
      <c r="C146" s="829">
        <v>14</v>
      </c>
      <c r="D146" s="828">
        <v>14</v>
      </c>
    </row>
    <row r="147" spans="1:18" ht="13.8" thickBot="1" x14ac:dyDescent="0.3">
      <c r="A147" s="876"/>
      <c r="B147" s="848"/>
      <c r="C147" s="811">
        <v>0</v>
      </c>
      <c r="D147" s="811">
        <v>0</v>
      </c>
    </row>
    <row r="148" spans="1:18" ht="13.8" thickBot="1" x14ac:dyDescent="0.3">
      <c r="A148" s="887"/>
      <c r="B148" s="888" t="s">
        <v>117</v>
      </c>
      <c r="C148" s="889" t="s">
        <v>118</v>
      </c>
      <c r="D148" s="890"/>
      <c r="E148" s="890"/>
      <c r="F148" s="890"/>
      <c r="G148" s="890"/>
      <c r="H148" s="890"/>
      <c r="I148" s="890"/>
      <c r="J148" s="890"/>
      <c r="K148" s="890"/>
      <c r="L148" s="890"/>
      <c r="M148" s="890"/>
      <c r="N148" s="890"/>
      <c r="O148" s="890"/>
      <c r="P148" s="890"/>
      <c r="Q148" s="890"/>
      <c r="R148" s="891"/>
    </row>
    <row r="149" spans="1:18" ht="13.8" thickBot="1" x14ac:dyDescent="0.3">
      <c r="A149" s="892"/>
      <c r="B149" s="893"/>
      <c r="C149" s="894" t="s">
        <v>119</v>
      </c>
      <c r="D149" s="895"/>
      <c r="E149" s="894" t="s">
        <v>120</v>
      </c>
      <c r="F149" s="895"/>
      <c r="G149" s="894" t="s">
        <v>121</v>
      </c>
      <c r="H149" s="895"/>
      <c r="I149" s="894" t="s">
        <v>122</v>
      </c>
      <c r="J149" s="895"/>
      <c r="K149" s="894" t="s">
        <v>123</v>
      </c>
      <c r="L149" s="895"/>
      <c r="M149" s="894" t="s">
        <v>124</v>
      </c>
      <c r="N149" s="895"/>
      <c r="O149" s="894" t="s">
        <v>125</v>
      </c>
      <c r="P149" s="895"/>
      <c r="Q149" s="894" t="s">
        <v>126</v>
      </c>
      <c r="R149" s="895"/>
    </row>
    <row r="150" spans="1:18" ht="13.8" thickBot="1" x14ac:dyDescent="0.3">
      <c r="A150" s="894"/>
      <c r="B150" s="896"/>
      <c r="C150" s="897" t="s">
        <v>127</v>
      </c>
      <c r="D150" s="898" t="s">
        <v>128</v>
      </c>
      <c r="E150" s="899" t="s">
        <v>127</v>
      </c>
      <c r="F150" s="900" t="s">
        <v>128</v>
      </c>
      <c r="G150" s="899" t="s">
        <v>127</v>
      </c>
      <c r="H150" s="900" t="s">
        <v>128</v>
      </c>
      <c r="I150" s="899" t="s">
        <v>127</v>
      </c>
      <c r="J150" s="900" t="s">
        <v>128</v>
      </c>
      <c r="K150" s="899" t="s">
        <v>127</v>
      </c>
      <c r="L150" s="900" t="s">
        <v>128</v>
      </c>
      <c r="M150" s="899" t="s">
        <v>127</v>
      </c>
      <c r="N150" s="900" t="s">
        <v>128</v>
      </c>
      <c r="O150" s="899" t="s">
        <v>127</v>
      </c>
      <c r="P150" s="900" t="s">
        <v>128</v>
      </c>
      <c r="Q150" s="899" t="s">
        <v>127</v>
      </c>
      <c r="R150" s="900" t="s">
        <v>128</v>
      </c>
    </row>
    <row r="151" spans="1:18" x14ac:dyDescent="0.25">
      <c r="A151" s="901"/>
      <c r="B151" s="902"/>
      <c r="C151" s="903">
        <f t="shared" ref="C151:R151" si="17">C152+C153+C154</f>
        <v>0</v>
      </c>
      <c r="D151" s="904">
        <f t="shared" si="17"/>
        <v>0</v>
      </c>
      <c r="E151" s="905">
        <f t="shared" si="17"/>
        <v>0</v>
      </c>
      <c r="F151" s="906">
        <f t="shared" si="17"/>
        <v>0</v>
      </c>
      <c r="G151" s="905">
        <f t="shared" si="17"/>
        <v>0</v>
      </c>
      <c r="H151" s="906">
        <f t="shared" si="17"/>
        <v>0</v>
      </c>
      <c r="I151" s="905">
        <f t="shared" si="17"/>
        <v>0</v>
      </c>
      <c r="J151" s="906">
        <f t="shared" si="17"/>
        <v>0</v>
      </c>
      <c r="K151" s="905">
        <f t="shared" si="17"/>
        <v>0</v>
      </c>
      <c r="L151" s="906">
        <f t="shared" si="17"/>
        <v>0</v>
      </c>
      <c r="M151" s="905">
        <f t="shared" si="17"/>
        <v>0</v>
      </c>
      <c r="N151" s="906">
        <f t="shared" si="17"/>
        <v>0</v>
      </c>
      <c r="O151" s="905">
        <f t="shared" si="17"/>
        <v>0</v>
      </c>
      <c r="P151" s="906">
        <f t="shared" si="17"/>
        <v>0</v>
      </c>
      <c r="Q151" s="905">
        <f t="shared" si="17"/>
        <v>0</v>
      </c>
      <c r="R151" s="906">
        <f t="shared" si="17"/>
        <v>0</v>
      </c>
    </row>
    <row r="152" spans="1:18" ht="21" x14ac:dyDescent="0.25">
      <c r="A152" s="907"/>
      <c r="B152" s="830" t="s">
        <v>129</v>
      </c>
      <c r="C152" s="908"/>
      <c r="D152" s="909"/>
      <c r="E152" s="908"/>
      <c r="F152" s="909"/>
      <c r="G152" s="908"/>
      <c r="H152" s="909"/>
      <c r="I152" s="908"/>
      <c r="J152" s="909"/>
      <c r="K152" s="908"/>
      <c r="L152" s="909"/>
      <c r="M152" s="908"/>
      <c r="N152" s="909"/>
      <c r="O152" s="908"/>
      <c r="P152" s="909"/>
      <c r="Q152" s="908"/>
      <c r="R152" s="909"/>
    </row>
    <row r="153" spans="1:18" ht="21" x14ac:dyDescent="0.25">
      <c r="A153" s="907"/>
      <c r="B153" s="830" t="s">
        <v>130</v>
      </c>
      <c r="C153" s="908"/>
      <c r="D153" s="909"/>
      <c r="E153" s="908"/>
      <c r="F153" s="909"/>
      <c r="G153" s="908"/>
      <c r="H153" s="909"/>
      <c r="I153" s="908"/>
      <c r="J153" s="909"/>
      <c r="K153" s="908"/>
      <c r="L153" s="909"/>
      <c r="M153" s="908"/>
      <c r="N153" s="909"/>
      <c r="O153" s="908"/>
      <c r="P153" s="909"/>
      <c r="Q153" s="908"/>
      <c r="R153" s="909"/>
    </row>
    <row r="154" spans="1:18" ht="21" x14ac:dyDescent="0.25">
      <c r="A154" s="907"/>
      <c r="B154" s="910" t="s">
        <v>131</v>
      </c>
      <c r="C154" s="908"/>
      <c r="D154" s="909"/>
      <c r="E154" s="908"/>
      <c r="F154" s="909"/>
      <c r="G154" s="908"/>
      <c r="H154" s="909"/>
      <c r="I154" s="908"/>
      <c r="J154" s="909"/>
      <c r="K154" s="908"/>
      <c r="L154" s="909"/>
      <c r="M154" s="908"/>
      <c r="N154" s="909"/>
      <c r="O154" s="908"/>
      <c r="P154" s="909"/>
      <c r="Q154" s="908"/>
      <c r="R154" s="909"/>
    </row>
    <row r="155" spans="1:18" x14ac:dyDescent="0.25">
      <c r="A155" s="911"/>
      <c r="B155" s="838"/>
      <c r="C155" s="908">
        <f t="shared" ref="C155:R155" si="18">C156+C157</f>
        <v>0</v>
      </c>
      <c r="D155" s="909">
        <f t="shared" si="18"/>
        <v>0</v>
      </c>
      <c r="E155" s="908">
        <f t="shared" si="18"/>
        <v>0</v>
      </c>
      <c r="F155" s="909">
        <f t="shared" si="18"/>
        <v>0</v>
      </c>
      <c r="G155" s="908">
        <f t="shared" si="18"/>
        <v>0</v>
      </c>
      <c r="H155" s="909">
        <f t="shared" si="18"/>
        <v>0</v>
      </c>
      <c r="I155" s="908">
        <f t="shared" si="18"/>
        <v>0</v>
      </c>
      <c r="J155" s="909">
        <f t="shared" si="18"/>
        <v>0</v>
      </c>
      <c r="K155" s="908">
        <f t="shared" si="18"/>
        <v>0</v>
      </c>
      <c r="L155" s="909">
        <f t="shared" si="18"/>
        <v>0</v>
      </c>
      <c r="M155" s="908">
        <f t="shared" si="18"/>
        <v>0</v>
      </c>
      <c r="N155" s="909">
        <f t="shared" si="18"/>
        <v>0</v>
      </c>
      <c r="O155" s="908">
        <f t="shared" si="18"/>
        <v>0</v>
      </c>
      <c r="P155" s="909">
        <f t="shared" si="18"/>
        <v>0</v>
      </c>
      <c r="Q155" s="908">
        <f t="shared" si="18"/>
        <v>0</v>
      </c>
      <c r="R155" s="909">
        <f t="shared" si="18"/>
        <v>0</v>
      </c>
    </row>
    <row r="156" spans="1:18" ht="21" x14ac:dyDescent="0.25">
      <c r="A156" s="912"/>
      <c r="B156" s="830" t="s">
        <v>132</v>
      </c>
      <c r="C156" s="908"/>
      <c r="D156" s="909"/>
      <c r="E156" s="908"/>
      <c r="F156" s="909"/>
      <c r="G156" s="908"/>
      <c r="H156" s="909"/>
      <c r="I156" s="908"/>
      <c r="J156" s="909"/>
      <c r="K156" s="908"/>
      <c r="L156" s="909"/>
      <c r="M156" s="908"/>
      <c r="N156" s="909"/>
      <c r="O156" s="908"/>
      <c r="P156" s="909"/>
      <c r="Q156" s="908"/>
      <c r="R156" s="909"/>
    </row>
    <row r="157" spans="1:18" ht="21.6" thickBot="1" x14ac:dyDescent="0.3">
      <c r="A157" s="913"/>
      <c r="B157" s="914" t="s">
        <v>133</v>
      </c>
      <c r="C157" s="915"/>
      <c r="D157" s="916"/>
      <c r="E157" s="917"/>
      <c r="F157" s="918"/>
      <c r="G157" s="917"/>
      <c r="H157" s="918"/>
      <c r="I157" s="917"/>
      <c r="J157" s="918"/>
      <c r="K157" s="917"/>
      <c r="L157" s="918"/>
      <c r="M157" s="917"/>
      <c r="N157" s="918"/>
      <c r="O157" s="917"/>
      <c r="P157" s="918"/>
      <c r="Q157" s="917"/>
      <c r="R157" s="918"/>
    </row>
    <row r="158" spans="1:18" x14ac:dyDescent="0.25">
      <c r="A158" s="876"/>
      <c r="B158" s="848"/>
    </row>
    <row r="159" spans="1:18" x14ac:dyDescent="0.25">
      <c r="A159" s="876"/>
      <c r="B159" s="848"/>
    </row>
    <row r="160" spans="1:18" x14ac:dyDescent="0.25">
      <c r="A160" s="810"/>
    </row>
  </sheetData>
  <mergeCells count="14">
    <mergeCell ref="K149:L149"/>
    <mergeCell ref="M149:N149"/>
    <mergeCell ref="O149:P149"/>
    <mergeCell ref="Q149:R149"/>
    <mergeCell ref="B5:H5"/>
    <mergeCell ref="D77:H79"/>
    <mergeCell ref="D103:H103"/>
    <mergeCell ref="A148:A150"/>
    <mergeCell ref="B148:B150"/>
    <mergeCell ref="C148:R148"/>
    <mergeCell ref="C149:D149"/>
    <mergeCell ref="E149:F149"/>
    <mergeCell ref="G149:H149"/>
    <mergeCell ref="I149:J1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CEE5-2FEC-46EA-9810-A97A4A120525}">
  <dimension ref="A1:AC129"/>
  <sheetViews>
    <sheetView workbookViewId="0">
      <selection sqref="A1:XFD1048576"/>
    </sheetView>
  </sheetViews>
  <sheetFormatPr baseColWidth="10" defaultColWidth="11.109375" defaultRowHeight="18" x14ac:dyDescent="0.25"/>
  <cols>
    <col min="1" max="1" width="6.109375" style="920" customWidth="1"/>
    <col min="2" max="2" width="18.33203125" style="811" customWidth="1"/>
    <col min="3" max="3" width="27.44140625" style="811" customWidth="1"/>
    <col min="4" max="4" width="24.88671875" style="811" customWidth="1"/>
    <col min="5" max="5" width="14.5546875" style="811" customWidth="1"/>
    <col min="6" max="6" width="0.88671875" style="811" customWidth="1"/>
    <col min="7" max="7" width="9.44140625" style="811" customWidth="1"/>
    <col min="8" max="8" width="8.6640625" style="811" customWidth="1"/>
    <col min="9" max="9" width="0.88671875" style="811" customWidth="1"/>
    <col min="10" max="10" width="8.109375" style="811" customWidth="1"/>
    <col min="11" max="11" width="8.5546875" style="811" customWidth="1"/>
    <col min="12" max="12" width="0.88671875" style="811" customWidth="1"/>
    <col min="13" max="14" width="8.5546875" style="811" customWidth="1"/>
    <col min="15" max="15" width="0.88671875" style="811" customWidth="1"/>
    <col min="16" max="16" width="8.44140625" style="811" customWidth="1"/>
    <col min="17" max="17" width="8.5546875" style="811" customWidth="1"/>
    <col min="18" max="18" width="0.88671875" style="811" customWidth="1"/>
    <col min="19" max="19" width="8.109375" style="811" customWidth="1"/>
    <col min="20" max="20" width="7.6640625" style="811" customWidth="1"/>
    <col min="21" max="21" width="1" style="811" customWidth="1"/>
    <col min="22" max="23" width="8.5546875" style="811" customWidth="1"/>
    <col min="24" max="24" width="0.88671875" style="811" customWidth="1"/>
    <col min="25" max="26" width="8.5546875" style="811" customWidth="1"/>
    <col min="27" max="27" width="0.88671875" style="811" customWidth="1"/>
    <col min="28" max="29" width="8.5546875" style="811" customWidth="1"/>
  </cols>
  <sheetData>
    <row r="1" spans="1:29" ht="18.600000000000001" thickBot="1" x14ac:dyDescent="0.3"/>
    <row r="2" spans="1:29" ht="23.4" thickBot="1" x14ac:dyDescent="0.3">
      <c r="A2" s="921" t="s">
        <v>134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2"/>
      <c r="Y2" s="923" t="s">
        <v>135</v>
      </c>
      <c r="Z2" s="924"/>
      <c r="AA2" s="925"/>
      <c r="AB2" s="926"/>
      <c r="AC2" s="922"/>
    </row>
    <row r="3" spans="1:29" x14ac:dyDescent="0.25"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8"/>
      <c r="T3" s="928"/>
      <c r="U3" s="928"/>
      <c r="V3" s="928"/>
      <c r="W3" s="928"/>
      <c r="X3" s="928"/>
      <c r="Y3" s="929"/>
      <c r="Z3" s="928"/>
      <c r="AA3" s="928"/>
      <c r="AB3" s="928"/>
    </row>
    <row r="4" spans="1:29" ht="21" x14ac:dyDescent="0.25">
      <c r="A4" s="930" t="s">
        <v>136</v>
      </c>
      <c r="B4" s="931"/>
      <c r="C4" s="932"/>
      <c r="D4" s="932"/>
      <c r="E4" s="933"/>
      <c r="F4" s="933"/>
      <c r="G4" s="934" t="s">
        <v>137</v>
      </c>
      <c r="H4" s="935"/>
      <c r="I4" s="935"/>
      <c r="J4" s="936"/>
      <c r="K4" s="936"/>
      <c r="L4" s="936"/>
      <c r="M4" s="936"/>
      <c r="N4" s="936"/>
      <c r="O4" s="936"/>
      <c r="P4" s="936"/>
      <c r="Q4" s="933"/>
      <c r="R4" s="933"/>
      <c r="S4" s="937"/>
      <c r="T4" s="933"/>
      <c r="U4" s="938"/>
      <c r="V4" s="933"/>
      <c r="W4" s="933"/>
      <c r="X4" s="933"/>
      <c r="Y4" s="933"/>
      <c r="Z4" s="933"/>
      <c r="AA4" s="933"/>
      <c r="AB4" s="933"/>
      <c r="AC4" s="933"/>
    </row>
    <row r="5" spans="1:29" ht="21" x14ac:dyDescent="0.25">
      <c r="A5" s="939"/>
      <c r="B5" s="931"/>
      <c r="C5" s="934"/>
      <c r="D5" s="934"/>
      <c r="E5" s="933"/>
      <c r="F5" s="933"/>
      <c r="G5" s="935"/>
      <c r="H5" s="935"/>
      <c r="I5" s="935"/>
      <c r="J5" s="935"/>
      <c r="K5" s="935"/>
      <c r="L5" s="935"/>
      <c r="M5" s="935"/>
      <c r="N5" s="935"/>
      <c r="O5" s="940"/>
      <c r="P5" s="940"/>
      <c r="Q5" s="940"/>
      <c r="R5" s="933"/>
      <c r="S5" s="933"/>
      <c r="T5" s="933"/>
      <c r="U5" s="933"/>
      <c r="V5" s="922"/>
      <c r="W5" s="922"/>
      <c r="X5" s="922"/>
      <c r="Y5" s="922"/>
      <c r="Z5" s="941"/>
      <c r="AA5" s="931"/>
      <c r="AB5" s="931"/>
      <c r="AC5" s="933"/>
    </row>
    <row r="6" spans="1:29" ht="21" x14ac:dyDescent="0.25">
      <c r="A6" s="934" t="s">
        <v>138</v>
      </c>
      <c r="B6" s="931"/>
      <c r="C6" s="932"/>
      <c r="D6" s="932"/>
      <c r="E6" s="933"/>
      <c r="F6" s="933"/>
      <c r="G6" s="930" t="s">
        <v>139</v>
      </c>
      <c r="H6" s="933"/>
      <c r="I6" s="933"/>
      <c r="J6" s="933"/>
      <c r="K6" s="933"/>
      <c r="L6" s="933"/>
      <c r="M6" s="936"/>
      <c r="N6" s="936"/>
      <c r="O6" s="936"/>
      <c r="P6" s="936"/>
      <c r="Q6" s="936"/>
      <c r="R6" s="936"/>
      <c r="S6" s="936"/>
      <c r="T6" s="936"/>
      <c r="U6" s="938"/>
      <c r="V6" s="933"/>
      <c r="W6" s="933"/>
      <c r="X6" s="933"/>
      <c r="Y6" s="933"/>
      <c r="Z6" s="933"/>
      <c r="AA6" s="933"/>
      <c r="AB6" s="933"/>
      <c r="AC6" s="938"/>
    </row>
    <row r="7" spans="1:29" ht="21" x14ac:dyDescent="0.25">
      <c r="A7" s="939"/>
      <c r="B7" s="941"/>
      <c r="C7" s="941"/>
      <c r="D7" s="941"/>
      <c r="E7" s="922"/>
      <c r="F7" s="922"/>
      <c r="G7" s="942"/>
      <c r="H7" s="933"/>
      <c r="I7" s="933"/>
      <c r="J7" s="933"/>
      <c r="K7" s="933"/>
      <c r="L7" s="933"/>
      <c r="M7" s="933"/>
      <c r="N7" s="933"/>
      <c r="O7" s="942"/>
      <c r="P7" s="942"/>
      <c r="Q7" s="942"/>
      <c r="R7" s="933"/>
      <c r="S7" s="933"/>
      <c r="T7" s="933"/>
      <c r="U7" s="943"/>
      <c r="V7" s="943"/>
      <c r="W7" s="934"/>
      <c r="X7" s="934"/>
      <c r="Y7" s="934"/>
      <c r="Z7" s="931"/>
      <c r="AA7" s="931"/>
      <c r="AB7" s="931"/>
      <c r="AC7" s="933"/>
    </row>
    <row r="8" spans="1:29" ht="21" x14ac:dyDescent="0.25">
      <c r="A8" s="930" t="s">
        <v>140</v>
      </c>
      <c r="B8" s="931"/>
      <c r="C8" s="944"/>
      <c r="D8" s="941" t="s">
        <v>141</v>
      </c>
      <c r="E8" s="945"/>
      <c r="F8" s="922"/>
      <c r="G8" s="933"/>
      <c r="H8" s="933"/>
      <c r="I8" s="933"/>
      <c r="J8" s="933"/>
      <c r="K8" s="933"/>
      <c r="L8" s="938"/>
      <c r="M8" s="938" t="s">
        <v>142</v>
      </c>
      <c r="N8" s="933"/>
      <c r="O8" s="942"/>
      <c r="P8" s="936"/>
      <c r="Q8" s="936"/>
      <c r="R8" s="936"/>
      <c r="S8" s="936"/>
      <c r="T8" s="936"/>
      <c r="U8" s="922"/>
      <c r="V8" s="922"/>
      <c r="W8" s="933"/>
      <c r="X8" s="934"/>
      <c r="Y8" s="934"/>
      <c r="Z8" s="946" t="s">
        <v>143</v>
      </c>
      <c r="AA8" s="946"/>
      <c r="AB8" s="946"/>
      <c r="AC8" s="938"/>
    </row>
    <row r="9" spans="1:29" ht="21.6" thickBot="1" x14ac:dyDescent="0.3">
      <c r="A9" s="939"/>
      <c r="B9" s="930"/>
      <c r="C9" s="930"/>
      <c r="D9" s="930"/>
      <c r="E9" s="922"/>
      <c r="F9" s="922"/>
      <c r="G9" s="942"/>
      <c r="H9" s="933"/>
      <c r="I9" s="933"/>
      <c r="J9" s="933"/>
      <c r="K9" s="933"/>
      <c r="L9" s="933"/>
      <c r="M9" s="933"/>
      <c r="N9" s="933"/>
      <c r="O9" s="942"/>
      <c r="P9" s="942"/>
      <c r="Q9" s="933"/>
      <c r="R9" s="933"/>
      <c r="S9" s="933"/>
      <c r="T9" s="933"/>
      <c r="U9" s="933"/>
      <c r="V9" s="933"/>
      <c r="W9" s="947"/>
      <c r="X9" s="947"/>
      <c r="Y9" s="947"/>
      <c r="Z9" s="933"/>
      <c r="AA9" s="933"/>
      <c r="AB9" s="933"/>
      <c r="AC9" s="933"/>
    </row>
    <row r="10" spans="1:29" ht="21.6" thickBot="1" x14ac:dyDescent="0.3">
      <c r="A10" s="930" t="s">
        <v>144</v>
      </c>
      <c r="B10" s="931"/>
      <c r="C10" s="944"/>
      <c r="D10" s="931"/>
      <c r="E10" s="922"/>
      <c r="F10" s="933"/>
      <c r="G10" s="948" t="s">
        <v>145</v>
      </c>
      <c r="H10" s="933"/>
      <c r="I10" s="933"/>
      <c r="J10" s="933"/>
      <c r="K10" s="933"/>
      <c r="L10" s="933"/>
      <c r="M10" s="936"/>
      <c r="N10" s="936"/>
      <c r="O10" s="936"/>
      <c r="P10" s="936"/>
      <c r="Q10" s="936"/>
      <c r="R10" s="936"/>
      <c r="S10" s="936"/>
      <c r="T10" s="936"/>
      <c r="U10" s="922"/>
      <c r="V10" s="922"/>
      <c r="W10" s="949"/>
      <c r="X10" s="949"/>
      <c r="Y10" s="949"/>
      <c r="Z10" s="950"/>
      <c r="AA10" s="951"/>
      <c r="AB10" s="952"/>
      <c r="AC10" s="933"/>
    </row>
    <row r="11" spans="1:29" ht="21" x14ac:dyDescent="0.25">
      <c r="A11" s="939"/>
      <c r="B11" s="941"/>
      <c r="C11" s="941"/>
      <c r="D11" s="941"/>
      <c r="E11" s="922"/>
      <c r="F11" s="922"/>
      <c r="G11" s="942"/>
      <c r="H11" s="933"/>
      <c r="I11" s="933"/>
      <c r="J11" s="933"/>
      <c r="K11" s="933"/>
      <c r="L11" s="933"/>
      <c r="M11" s="933"/>
      <c r="N11" s="933"/>
      <c r="O11" s="942"/>
      <c r="P11" s="942"/>
      <c r="Q11" s="942"/>
      <c r="R11" s="933"/>
      <c r="S11" s="933"/>
      <c r="T11" s="933"/>
      <c r="U11" s="922"/>
      <c r="V11" s="922"/>
      <c r="W11" s="947"/>
      <c r="X11" s="947"/>
      <c r="Y11" s="947"/>
      <c r="Z11" s="933"/>
      <c r="AA11" s="933"/>
      <c r="AB11" s="933"/>
      <c r="AC11" s="933"/>
    </row>
    <row r="12" spans="1:29" ht="21" x14ac:dyDescent="0.25">
      <c r="A12" s="930" t="s">
        <v>146</v>
      </c>
      <c r="B12" s="931"/>
      <c r="C12" s="931"/>
      <c r="D12" s="932"/>
      <c r="E12" s="932"/>
      <c r="F12" s="932"/>
      <c r="G12" s="932"/>
      <c r="H12" s="932"/>
      <c r="I12" s="942"/>
      <c r="J12" s="942"/>
      <c r="K12" s="942"/>
      <c r="L12" s="942"/>
      <c r="M12" s="942"/>
      <c r="N12" s="942"/>
      <c r="O12" s="942"/>
      <c r="P12" s="933"/>
      <c r="Q12" s="933"/>
      <c r="R12" s="933"/>
      <c r="S12" s="933"/>
      <c r="T12" s="933"/>
      <c r="U12" s="933"/>
      <c r="V12" s="933"/>
      <c r="W12" s="949"/>
      <c r="X12" s="949"/>
      <c r="Y12" s="949"/>
      <c r="Z12" s="941"/>
      <c r="AA12" s="941"/>
      <c r="AB12" s="941"/>
      <c r="AC12" s="933"/>
    </row>
    <row r="13" spans="1:29" ht="21" x14ac:dyDescent="0.25">
      <c r="A13" s="930"/>
      <c r="B13" s="931"/>
      <c r="C13" s="931"/>
      <c r="D13" s="931"/>
      <c r="E13" s="935"/>
      <c r="F13" s="935"/>
      <c r="G13" s="942"/>
      <c r="H13" s="942"/>
      <c r="I13" s="942"/>
      <c r="J13" s="942"/>
      <c r="K13" s="942"/>
      <c r="L13" s="942"/>
      <c r="M13" s="942"/>
      <c r="N13" s="942"/>
      <c r="O13" s="942"/>
      <c r="P13" s="933"/>
      <c r="Q13" s="933"/>
      <c r="R13" s="933"/>
      <c r="S13" s="933"/>
      <c r="T13" s="933"/>
      <c r="U13" s="933"/>
      <c r="V13" s="933"/>
      <c r="W13" s="949"/>
      <c r="X13" s="949"/>
      <c r="Y13" s="949"/>
      <c r="Z13" s="933"/>
      <c r="AA13" s="933"/>
      <c r="AB13" s="933"/>
      <c r="AC13" s="933"/>
    </row>
    <row r="14" spans="1:29" ht="21" x14ac:dyDescent="0.25">
      <c r="A14" s="934" t="s">
        <v>147</v>
      </c>
      <c r="B14" s="931"/>
      <c r="C14" s="931"/>
      <c r="D14" s="931"/>
      <c r="E14" s="935"/>
      <c r="F14" s="935"/>
      <c r="G14" s="942"/>
      <c r="H14" s="942"/>
      <c r="I14" s="942"/>
      <c r="J14" s="942"/>
      <c r="K14" s="942"/>
      <c r="L14" s="942"/>
      <c r="M14" s="942"/>
      <c r="N14" s="942"/>
      <c r="O14" s="942"/>
      <c r="P14" s="933"/>
      <c r="Q14" s="933"/>
      <c r="R14" s="933"/>
      <c r="S14" s="933"/>
      <c r="T14" s="933"/>
      <c r="U14" s="933"/>
      <c r="V14" s="933"/>
      <c r="W14" s="949"/>
      <c r="X14" s="949"/>
      <c r="Y14" s="949"/>
      <c r="Z14" s="941"/>
      <c r="AA14" s="941"/>
      <c r="AB14" s="941"/>
      <c r="AC14" s="933"/>
    </row>
    <row r="15" spans="1:29" ht="21.6" thickBot="1" x14ac:dyDescent="0.3">
      <c r="A15" s="930"/>
      <c r="B15" s="931"/>
      <c r="C15" s="931"/>
      <c r="D15" s="931"/>
      <c r="E15" s="935"/>
      <c r="F15" s="935"/>
      <c r="G15" s="942"/>
      <c r="H15" s="942"/>
      <c r="I15" s="942"/>
      <c r="J15" s="942"/>
      <c r="K15" s="942"/>
      <c r="L15" s="942"/>
      <c r="M15" s="942"/>
      <c r="N15" s="942"/>
      <c r="O15" s="942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</row>
    <row r="16" spans="1:29" ht="21.6" thickBot="1" x14ac:dyDescent="0.3">
      <c r="A16" s="953" t="s">
        <v>148</v>
      </c>
      <c r="B16" s="953"/>
      <c r="C16" s="954"/>
      <c r="D16" s="955" t="s">
        <v>149</v>
      </c>
      <c r="E16" s="933"/>
      <c r="F16" s="933"/>
      <c r="G16" s="934"/>
      <c r="H16" s="956"/>
      <c r="I16" s="957"/>
      <c r="J16" s="957"/>
      <c r="K16" s="958"/>
      <c r="L16" s="939"/>
      <c r="M16" s="933"/>
      <c r="N16" s="934" t="s">
        <v>150</v>
      </c>
      <c r="O16" s="934"/>
      <c r="P16" s="934"/>
      <c r="Q16" s="934"/>
      <c r="R16" s="934"/>
      <c r="S16" s="934"/>
      <c r="T16" s="934"/>
      <c r="U16" s="934"/>
      <c r="V16" s="934"/>
      <c r="W16" s="934"/>
      <c r="X16" s="933"/>
      <c r="Y16" s="959"/>
      <c r="Z16" s="960"/>
      <c r="AA16" s="960"/>
      <c r="AB16" s="961"/>
      <c r="AC16" s="933"/>
    </row>
    <row r="17" spans="1:29" ht="21" x14ac:dyDescent="0.25">
      <c r="A17" s="939"/>
      <c r="B17" s="962"/>
      <c r="C17" s="962"/>
      <c r="D17" s="962"/>
      <c r="E17" s="935"/>
      <c r="F17" s="935"/>
      <c r="G17" s="933"/>
      <c r="H17" s="942"/>
      <c r="I17" s="942"/>
      <c r="J17" s="942"/>
      <c r="K17" s="942"/>
      <c r="L17" s="942"/>
      <c r="M17" s="933"/>
      <c r="N17" s="963" t="s">
        <v>151</v>
      </c>
      <c r="O17" s="963"/>
      <c r="P17" s="963"/>
      <c r="Q17" s="963"/>
      <c r="R17" s="963"/>
      <c r="S17" s="963"/>
      <c r="T17" s="963"/>
      <c r="U17" s="963"/>
      <c r="V17" s="963"/>
      <c r="W17" s="963"/>
      <c r="X17" s="933"/>
      <c r="Y17" s="933"/>
      <c r="Z17" s="933"/>
      <c r="AA17" s="933"/>
      <c r="AB17" s="933"/>
      <c r="AC17" s="933"/>
    </row>
    <row r="18" spans="1:29" ht="21" x14ac:dyDescent="0.25">
      <c r="A18" s="939"/>
      <c r="B18" s="931"/>
      <c r="C18" s="931"/>
      <c r="D18" s="931"/>
      <c r="E18" s="933"/>
      <c r="F18" s="933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35"/>
      <c r="V18" s="933"/>
      <c r="W18" s="933"/>
      <c r="X18" s="935"/>
      <c r="Y18" s="935"/>
      <c r="Z18" s="935"/>
      <c r="AA18" s="942"/>
      <c r="AB18" s="942"/>
      <c r="AC18" s="933"/>
    </row>
    <row r="19" spans="1:29" ht="21.6" thickBot="1" x14ac:dyDescent="0.3">
      <c r="A19" s="964" t="s">
        <v>152</v>
      </c>
      <c r="B19" s="965"/>
      <c r="C19" s="965"/>
      <c r="D19" s="965"/>
      <c r="E19" s="965"/>
      <c r="F19" s="965"/>
      <c r="G19" s="965"/>
      <c r="H19" s="965"/>
      <c r="I19" s="931"/>
      <c r="J19" s="966"/>
      <c r="K19" s="966"/>
      <c r="L19" s="931"/>
      <c r="M19" s="966"/>
      <c r="N19" s="966"/>
      <c r="O19" s="931"/>
      <c r="P19" s="966"/>
      <c r="Q19" s="966"/>
      <c r="R19" s="931"/>
      <c r="S19" s="966"/>
      <c r="T19" s="966"/>
      <c r="U19" s="967"/>
      <c r="V19" s="966"/>
      <c r="W19" s="966"/>
      <c r="X19" s="931"/>
      <c r="Y19" s="966"/>
      <c r="Z19" s="966"/>
      <c r="AA19" s="931"/>
      <c r="AB19" s="966"/>
      <c r="AC19" s="931"/>
    </row>
    <row r="20" spans="1:29" ht="21.6" thickBot="1" x14ac:dyDescent="0.3">
      <c r="A20" s="968" t="s">
        <v>153</v>
      </c>
      <c r="B20" s="969" t="s">
        <v>154</v>
      </c>
      <c r="C20" s="969"/>
      <c r="D20" s="969"/>
      <c r="E20" s="969"/>
      <c r="F20" s="969"/>
      <c r="G20" s="969"/>
      <c r="H20" s="970"/>
      <c r="I20" s="971"/>
      <c r="J20" s="972" t="s">
        <v>155</v>
      </c>
      <c r="K20" s="973"/>
      <c r="L20" s="974"/>
      <c r="M20" s="972" t="s">
        <v>156</v>
      </c>
      <c r="N20" s="973"/>
      <c r="O20" s="974"/>
      <c r="P20" s="972" t="s">
        <v>157</v>
      </c>
      <c r="Q20" s="973"/>
      <c r="R20" s="974"/>
      <c r="S20" s="972" t="s">
        <v>158</v>
      </c>
      <c r="T20" s="973"/>
      <c r="U20" s="975"/>
      <c r="V20" s="972" t="s">
        <v>159</v>
      </c>
      <c r="W20" s="973"/>
      <c r="X20" s="974"/>
      <c r="Y20" s="976" t="s">
        <v>160</v>
      </c>
      <c r="Z20" s="977"/>
      <c r="AA20" s="974"/>
      <c r="AB20" s="976" t="s">
        <v>161</v>
      </c>
      <c r="AC20" s="977"/>
    </row>
    <row r="21" spans="1:29" ht="21.6" thickBot="1" x14ac:dyDescent="0.3">
      <c r="A21" s="978" t="s">
        <v>162</v>
      </c>
      <c r="B21" s="979"/>
      <c r="C21" s="979"/>
      <c r="D21" s="979"/>
      <c r="E21" s="979"/>
      <c r="F21" s="979"/>
      <c r="G21" s="979"/>
      <c r="H21" s="980"/>
      <c r="I21" s="931"/>
      <c r="J21" s="981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3"/>
      <c r="X21" s="939"/>
      <c r="Y21" s="984"/>
      <c r="Z21" s="985"/>
      <c r="AA21" s="939">
        <v>100</v>
      </c>
      <c r="AB21" s="986">
        <v>100</v>
      </c>
      <c r="AC21" s="987"/>
    </row>
    <row r="22" spans="1:29" ht="21" x14ac:dyDescent="0.25">
      <c r="A22" s="988" t="s">
        <v>163</v>
      </c>
      <c r="B22" s="931"/>
      <c r="C22" s="931"/>
      <c r="D22" s="931"/>
      <c r="E22" s="931"/>
      <c r="F22" s="931"/>
      <c r="G22" s="931"/>
      <c r="H22" s="989"/>
      <c r="I22" s="931"/>
      <c r="J22" s="990">
        <f>[2]TBC!D9</f>
        <v>2</v>
      </c>
      <c r="K22" s="991"/>
      <c r="L22" s="939"/>
      <c r="M22" s="990">
        <f>[2]TBC!E9</f>
        <v>24</v>
      </c>
      <c r="N22" s="991"/>
      <c r="O22" s="939"/>
      <c r="P22" s="990">
        <f>[2]TBC!F9</f>
        <v>144</v>
      </c>
      <c r="Q22" s="991"/>
      <c r="R22" s="939"/>
      <c r="S22" s="990">
        <f>[2]TBC!G9</f>
        <v>209</v>
      </c>
      <c r="T22" s="991"/>
      <c r="U22" s="992"/>
      <c r="V22" s="990">
        <f>[2]TBC!H9</f>
        <v>88</v>
      </c>
      <c r="W22" s="991"/>
      <c r="X22" s="939"/>
      <c r="Y22" s="993">
        <f>SUM(J22:W22)</f>
        <v>467</v>
      </c>
      <c r="Z22" s="994"/>
      <c r="AA22" s="939"/>
      <c r="AB22" s="995" t="e">
        <f>Y22/Y21*100</f>
        <v>#DIV/0!</v>
      </c>
      <c r="AC22" s="996"/>
    </row>
    <row r="23" spans="1:29" ht="21" x14ac:dyDescent="0.25">
      <c r="A23" s="988" t="s">
        <v>164</v>
      </c>
      <c r="B23" s="931"/>
      <c r="C23" s="931"/>
      <c r="D23" s="931"/>
      <c r="E23" s="931"/>
      <c r="F23" s="931"/>
      <c r="G23" s="931"/>
      <c r="H23" s="989"/>
      <c r="I23" s="931"/>
      <c r="J23" s="993">
        <f>[2]TBC!D10</f>
        <v>2</v>
      </c>
      <c r="K23" s="994"/>
      <c r="L23" s="939"/>
      <c r="M23" s="993">
        <f>[2]TBC!E10</f>
        <v>39</v>
      </c>
      <c r="N23" s="994"/>
      <c r="O23" s="939"/>
      <c r="P23" s="997">
        <f>[2]TBC!F10</f>
        <v>236</v>
      </c>
      <c r="Q23" s="998"/>
      <c r="R23" s="939"/>
      <c r="S23" s="990">
        <f>[2]TBC!G10</f>
        <v>335</v>
      </c>
      <c r="T23" s="991"/>
      <c r="U23" s="992"/>
      <c r="V23" s="990">
        <f>[2]TBC!H10</f>
        <v>150</v>
      </c>
      <c r="W23" s="991"/>
      <c r="X23" s="939"/>
      <c r="Y23" s="993">
        <f>SUM(J23:W23)</f>
        <v>762</v>
      </c>
      <c r="Z23" s="994"/>
      <c r="AA23" s="939"/>
      <c r="AB23" s="995">
        <f>Y23/Y22*100</f>
        <v>163.16916488222699</v>
      </c>
      <c r="AC23" s="996"/>
    </row>
    <row r="24" spans="1:29" ht="21.6" thickBot="1" x14ac:dyDescent="0.3">
      <c r="A24" s="999" t="s">
        <v>165</v>
      </c>
      <c r="B24" s="1000"/>
      <c r="C24" s="1000"/>
      <c r="D24" s="1000"/>
      <c r="E24" s="1000"/>
      <c r="F24" s="1000"/>
      <c r="G24" s="1000"/>
      <c r="H24" s="1001"/>
      <c r="I24" s="931"/>
      <c r="J24" s="993">
        <f>[2]TBC!D12</f>
        <v>0</v>
      </c>
      <c r="K24" s="994"/>
      <c r="L24" s="939"/>
      <c r="M24" s="993">
        <f>[2]TBC!E12</f>
        <v>0</v>
      </c>
      <c r="N24" s="994"/>
      <c r="O24" s="939"/>
      <c r="P24" s="1002">
        <f>[2]TBC!F12</f>
        <v>0</v>
      </c>
      <c r="Q24" s="1003"/>
      <c r="R24" s="939"/>
      <c r="S24" s="993">
        <f>[2]TBC!G12</f>
        <v>0</v>
      </c>
      <c r="T24" s="994"/>
      <c r="U24" s="992"/>
      <c r="V24" s="993">
        <f>[2]TBC!H12</f>
        <v>0</v>
      </c>
      <c r="W24" s="994"/>
      <c r="X24" s="939"/>
      <c r="Y24" s="993">
        <f>SUM(J24:W24)</f>
        <v>0</v>
      </c>
      <c r="Z24" s="994"/>
      <c r="AA24" s="939"/>
      <c r="AB24" s="1004">
        <f>Y24/Y23*100</f>
        <v>0</v>
      </c>
      <c r="AC24" s="1005"/>
    </row>
    <row r="25" spans="1:29" ht="21" x14ac:dyDescent="0.25">
      <c r="A25" s="988" t="s">
        <v>166</v>
      </c>
      <c r="B25" s="966"/>
      <c r="C25" s="966"/>
      <c r="D25" s="966"/>
      <c r="E25" s="931"/>
      <c r="F25" s="931"/>
      <c r="G25" s="931"/>
      <c r="H25" s="989"/>
      <c r="I25" s="931"/>
      <c r="J25" s="1006"/>
      <c r="K25" s="1007"/>
      <c r="L25" s="1007"/>
      <c r="M25" s="1007"/>
      <c r="N25" s="1007"/>
      <c r="O25" s="1007"/>
      <c r="P25" s="1007"/>
      <c r="Q25" s="1007"/>
      <c r="R25" s="1007"/>
      <c r="S25" s="1007"/>
      <c r="T25" s="1007"/>
      <c r="U25" s="1007"/>
      <c r="V25" s="1007"/>
      <c r="W25" s="1008"/>
      <c r="X25" s="939"/>
      <c r="Y25" s="1009">
        <f>Y21*2</f>
        <v>0</v>
      </c>
      <c r="Z25" s="1010"/>
      <c r="AA25" s="939"/>
      <c r="AB25" s="1011">
        <v>100</v>
      </c>
      <c r="AC25" s="1012"/>
    </row>
    <row r="26" spans="1:29" ht="21" x14ac:dyDescent="0.25">
      <c r="A26" s="988" t="s">
        <v>15</v>
      </c>
      <c r="B26" s="966"/>
      <c r="C26" s="966"/>
      <c r="D26" s="966"/>
      <c r="E26" s="931"/>
      <c r="F26" s="931"/>
      <c r="G26" s="931"/>
      <c r="H26" s="989"/>
      <c r="I26" s="931"/>
      <c r="J26" s="1013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5"/>
      <c r="X26" s="939"/>
      <c r="Y26" s="993">
        <f>[2]TBC!C15</f>
        <v>763</v>
      </c>
      <c r="Z26" s="994"/>
      <c r="AA26" s="939"/>
      <c r="AB26" s="995" t="e">
        <f>Y26/Y25*100</f>
        <v>#DIV/0!</v>
      </c>
      <c r="AC26" s="996"/>
    </row>
    <row r="27" spans="1:29" ht="21" x14ac:dyDescent="0.25">
      <c r="A27" s="988" t="s">
        <v>16</v>
      </c>
      <c r="B27" s="966"/>
      <c r="C27" s="966"/>
      <c r="D27" s="966"/>
      <c r="E27" s="931"/>
      <c r="F27" s="931"/>
      <c r="G27" s="931"/>
      <c r="H27" s="989"/>
      <c r="I27" s="931"/>
      <c r="J27" s="1013"/>
      <c r="K27" s="1014"/>
      <c r="L27" s="1014"/>
      <c r="M27" s="1014"/>
      <c r="N27" s="1014"/>
      <c r="O27" s="1014"/>
      <c r="P27" s="1014"/>
      <c r="Q27" s="1014"/>
      <c r="R27" s="1014"/>
      <c r="S27" s="1014"/>
      <c r="T27" s="1014"/>
      <c r="U27" s="1014"/>
      <c r="V27" s="1014"/>
      <c r="W27" s="1015"/>
      <c r="X27" s="939"/>
      <c r="Y27" s="993">
        <f>[2]TBC!C16</f>
        <v>0</v>
      </c>
      <c r="Z27" s="994"/>
      <c r="AA27" s="939"/>
      <c r="AB27" s="995">
        <f>Y27/Y26*100</f>
        <v>0</v>
      </c>
      <c r="AC27" s="996"/>
    </row>
    <row r="28" spans="1:29" ht="21" x14ac:dyDescent="0.25">
      <c r="A28" s="988" t="s">
        <v>17</v>
      </c>
      <c r="B28" s="966"/>
      <c r="C28" s="966"/>
      <c r="D28" s="966"/>
      <c r="E28" s="931"/>
      <c r="F28" s="931"/>
      <c r="G28" s="931"/>
      <c r="H28" s="989"/>
      <c r="I28" s="931"/>
      <c r="J28" s="1013"/>
      <c r="K28" s="1014"/>
      <c r="L28" s="1014"/>
      <c r="M28" s="1014"/>
      <c r="N28" s="1014"/>
      <c r="O28" s="1014"/>
      <c r="P28" s="1014"/>
      <c r="Q28" s="1014"/>
      <c r="R28" s="1014"/>
      <c r="S28" s="1014"/>
      <c r="T28" s="1014"/>
      <c r="U28" s="1014"/>
      <c r="V28" s="1014"/>
      <c r="W28" s="1015"/>
      <c r="X28" s="939"/>
      <c r="Y28" s="993">
        <f>[2]TBC!C17</f>
        <v>0</v>
      </c>
      <c r="Z28" s="994"/>
      <c r="AA28" s="939"/>
      <c r="AB28" s="1016"/>
      <c r="AC28" s="1017"/>
    </row>
    <row r="29" spans="1:29" ht="21" x14ac:dyDescent="0.25">
      <c r="A29" s="988" t="s">
        <v>18</v>
      </c>
      <c r="B29" s="966"/>
      <c r="C29" s="966"/>
      <c r="D29" s="966"/>
      <c r="E29" s="931"/>
      <c r="F29" s="931"/>
      <c r="G29" s="931"/>
      <c r="H29" s="989"/>
      <c r="I29" s="931"/>
      <c r="J29" s="1013"/>
      <c r="K29" s="1014"/>
      <c r="L29" s="1014"/>
      <c r="M29" s="1014"/>
      <c r="N29" s="1014"/>
      <c r="O29" s="1014"/>
      <c r="P29" s="1014"/>
      <c r="Q29" s="1014"/>
      <c r="R29" s="1014"/>
      <c r="S29" s="1014"/>
      <c r="T29" s="1014"/>
      <c r="U29" s="1014"/>
      <c r="V29" s="1014"/>
      <c r="W29" s="1015"/>
      <c r="X29" s="939"/>
      <c r="Y29" s="993">
        <f>[2]TBC!C18</f>
        <v>0</v>
      </c>
      <c r="Z29" s="994"/>
      <c r="AA29" s="1018"/>
      <c r="AB29" s="1016"/>
      <c r="AC29" s="1017"/>
    </row>
    <row r="30" spans="1:29" ht="21" x14ac:dyDescent="0.25">
      <c r="A30" s="988" t="s">
        <v>19</v>
      </c>
      <c r="B30" s="966"/>
      <c r="C30" s="966"/>
      <c r="D30" s="966"/>
      <c r="E30" s="931"/>
      <c r="F30" s="931"/>
      <c r="G30" s="931"/>
      <c r="H30" s="989"/>
      <c r="I30" s="931"/>
      <c r="J30" s="1013"/>
      <c r="K30" s="1014"/>
      <c r="L30" s="1014"/>
      <c r="M30" s="1014"/>
      <c r="N30" s="1014"/>
      <c r="O30" s="1014"/>
      <c r="P30" s="1014"/>
      <c r="Q30" s="1014"/>
      <c r="R30" s="1014"/>
      <c r="S30" s="1014"/>
      <c r="T30" s="1014"/>
      <c r="U30" s="1014"/>
      <c r="V30" s="1014"/>
      <c r="W30" s="1015"/>
      <c r="X30" s="939"/>
      <c r="Y30" s="993">
        <f>[2]TBC!C19</f>
        <v>0</v>
      </c>
      <c r="Z30" s="994"/>
      <c r="AA30" s="939"/>
      <c r="AB30" s="995"/>
      <c r="AC30" s="996"/>
    </row>
    <row r="31" spans="1:29" ht="21" x14ac:dyDescent="0.25">
      <c r="A31" s="988" t="s">
        <v>20</v>
      </c>
      <c r="B31" s="966"/>
      <c r="C31" s="966"/>
      <c r="D31" s="966"/>
      <c r="E31" s="931"/>
      <c r="F31" s="931"/>
      <c r="G31" s="931"/>
      <c r="H31" s="989"/>
      <c r="I31" s="931"/>
      <c r="J31" s="1013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5"/>
      <c r="X31" s="939"/>
      <c r="Y31" s="993">
        <f>[2]TBC!C20</f>
        <v>0</v>
      </c>
      <c r="Z31" s="994"/>
      <c r="AA31" s="939"/>
      <c r="AB31" s="995"/>
      <c r="AC31" s="996"/>
    </row>
    <row r="32" spans="1:29" ht="21" x14ac:dyDescent="0.25">
      <c r="A32" s="1019" t="s">
        <v>21</v>
      </c>
      <c r="B32" s="931"/>
      <c r="C32" s="931"/>
      <c r="D32" s="931"/>
      <c r="E32" s="934"/>
      <c r="F32" s="934"/>
      <c r="G32" s="934"/>
      <c r="H32" s="1020"/>
      <c r="I32" s="931"/>
      <c r="J32" s="1013"/>
      <c r="K32" s="1014"/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5"/>
      <c r="X32" s="939"/>
      <c r="Y32" s="993">
        <f>[2]TBC!C21</f>
        <v>0</v>
      </c>
      <c r="Z32" s="994"/>
      <c r="AA32" s="939"/>
      <c r="AB32" s="995"/>
      <c r="AC32" s="996"/>
    </row>
    <row r="33" spans="1:29" ht="21" x14ac:dyDescent="0.25">
      <c r="A33" s="907"/>
      <c r="B33" s="955" t="s">
        <v>22</v>
      </c>
      <c r="C33" s="955"/>
      <c r="D33" s="955"/>
      <c r="E33" s="955"/>
      <c r="F33" s="955"/>
      <c r="G33" s="955"/>
      <c r="H33" s="1021"/>
      <c r="I33" s="955"/>
      <c r="J33" s="1013"/>
      <c r="K33" s="1014"/>
      <c r="L33" s="1014"/>
      <c r="M33" s="1014"/>
      <c r="N33" s="1014"/>
      <c r="O33" s="1014"/>
      <c r="P33" s="1014"/>
      <c r="Q33" s="1014"/>
      <c r="R33" s="1014"/>
      <c r="S33" s="1014"/>
      <c r="T33" s="1014"/>
      <c r="U33" s="1014"/>
      <c r="V33" s="1014"/>
      <c r="W33" s="1015"/>
      <c r="X33" s="939"/>
      <c r="Y33" s="993">
        <f>[2]TBC!C22</f>
        <v>0</v>
      </c>
      <c r="Z33" s="994"/>
      <c r="AA33" s="939"/>
      <c r="AB33" s="995"/>
      <c r="AC33" s="996"/>
    </row>
    <row r="34" spans="1:29" ht="21.6" thickBot="1" x14ac:dyDescent="0.3">
      <c r="A34" s="907"/>
      <c r="B34" s="955" t="s">
        <v>23</v>
      </c>
      <c r="C34" s="955"/>
      <c r="D34" s="955"/>
      <c r="E34" s="955"/>
      <c r="F34" s="955"/>
      <c r="G34" s="955"/>
      <c r="H34" s="1021"/>
      <c r="I34" s="955"/>
      <c r="J34" s="1013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5"/>
      <c r="X34" s="939"/>
      <c r="Y34" s="993">
        <f>[2]TBC!C23</f>
        <v>0</v>
      </c>
      <c r="Z34" s="994"/>
      <c r="AA34" s="939"/>
      <c r="AB34" s="1004"/>
      <c r="AC34" s="1005"/>
    </row>
    <row r="35" spans="1:29" ht="21.6" thickBot="1" x14ac:dyDescent="0.3">
      <c r="A35" s="1022" t="s">
        <v>167</v>
      </c>
      <c r="B35" s="969" t="s">
        <v>168</v>
      </c>
      <c r="C35" s="969"/>
      <c r="D35" s="969"/>
      <c r="E35" s="969"/>
      <c r="F35" s="969"/>
      <c r="G35" s="969"/>
      <c r="H35" s="970"/>
      <c r="I35" s="971"/>
      <c r="J35" s="976" t="s">
        <v>155</v>
      </c>
      <c r="K35" s="977"/>
      <c r="L35" s="974"/>
      <c r="M35" s="1023" t="s">
        <v>156</v>
      </c>
      <c r="N35" s="1024"/>
      <c r="O35" s="974"/>
      <c r="P35" s="1023" t="s">
        <v>157</v>
      </c>
      <c r="Q35" s="1024"/>
      <c r="R35" s="974"/>
      <c r="S35" s="1023" t="s">
        <v>158</v>
      </c>
      <c r="T35" s="1024"/>
      <c r="U35" s="975"/>
      <c r="V35" s="1023" t="s">
        <v>159</v>
      </c>
      <c r="W35" s="1024"/>
      <c r="X35" s="974"/>
      <c r="Y35" s="1023" t="s">
        <v>160</v>
      </c>
      <c r="Z35" s="1024"/>
      <c r="AA35" s="974"/>
      <c r="AB35" s="1023" t="s">
        <v>161</v>
      </c>
      <c r="AC35" s="1024"/>
    </row>
    <row r="36" spans="1:29" ht="21" x14ac:dyDescent="0.25">
      <c r="A36" s="1025" t="s">
        <v>169</v>
      </c>
      <c r="B36" s="953"/>
      <c r="C36" s="953"/>
      <c r="D36" s="953"/>
      <c r="E36" s="953"/>
      <c r="F36" s="953"/>
      <c r="G36" s="953"/>
      <c r="H36" s="1026"/>
      <c r="I36" s="931"/>
      <c r="J36" s="1027">
        <f>SUM(J37,J42)</f>
        <v>0</v>
      </c>
      <c r="K36" s="1028"/>
      <c r="L36" s="939"/>
      <c r="M36" s="1027">
        <f>SUM(M37,M42)</f>
        <v>0</v>
      </c>
      <c r="N36" s="1028"/>
      <c r="O36" s="939"/>
      <c r="P36" s="1027">
        <f>SUM(P37,P42)</f>
        <v>0</v>
      </c>
      <c r="Q36" s="1028"/>
      <c r="R36" s="939"/>
      <c r="S36" s="1029">
        <f>SUM(S37,S42)</f>
        <v>0</v>
      </c>
      <c r="T36" s="1030"/>
      <c r="U36" s="939"/>
      <c r="V36" s="1031">
        <f>SUM(V37,V42)</f>
        <v>0</v>
      </c>
      <c r="W36" s="1032"/>
      <c r="X36" s="992"/>
      <c r="Y36" s="1029">
        <f t="shared" ref="Y36:Y44" si="0">SUM(J36,M36,P36,S36,V36)</f>
        <v>0</v>
      </c>
      <c r="Z36" s="1030"/>
      <c r="AA36" s="939"/>
      <c r="AB36" s="1033" t="e">
        <f t="shared" ref="AB36:AB44" si="1">Y36/$C$16*100000</f>
        <v>#DIV/0!</v>
      </c>
      <c r="AC36" s="1034"/>
    </row>
    <row r="37" spans="1:29" ht="21" x14ac:dyDescent="0.25">
      <c r="A37" s="1019" t="s">
        <v>170</v>
      </c>
      <c r="B37" s="931"/>
      <c r="C37" s="931"/>
      <c r="D37" s="931"/>
      <c r="E37" s="934"/>
      <c r="F37" s="934"/>
      <c r="G37" s="934"/>
      <c r="H37" s="989"/>
      <c r="I37" s="931"/>
      <c r="J37" s="1035">
        <f>SUM(J38:K41)</f>
        <v>0</v>
      </c>
      <c r="K37" s="1036"/>
      <c r="L37" s="939"/>
      <c r="M37" s="1035">
        <f>SUM(M38:N41)</f>
        <v>0</v>
      </c>
      <c r="N37" s="1036"/>
      <c r="O37" s="939"/>
      <c r="P37" s="1035">
        <f>SUM(P38:Q41)</f>
        <v>0</v>
      </c>
      <c r="Q37" s="1036"/>
      <c r="R37" s="939"/>
      <c r="S37" s="1037">
        <f>SUM(S38:T41)</f>
        <v>0</v>
      </c>
      <c r="T37" s="1038"/>
      <c r="U37" s="939"/>
      <c r="V37" s="1037">
        <f>SUM(V38:W41)</f>
        <v>0</v>
      </c>
      <c r="W37" s="1038"/>
      <c r="X37" s="992"/>
      <c r="Y37" s="1039">
        <f t="shared" si="0"/>
        <v>0</v>
      </c>
      <c r="Z37" s="1040"/>
      <c r="AA37" s="939"/>
      <c r="AB37" s="1041" t="e">
        <f t="shared" si="1"/>
        <v>#DIV/0!</v>
      </c>
      <c r="AC37" s="1042"/>
    </row>
    <row r="38" spans="1:29" ht="21" x14ac:dyDescent="0.25">
      <c r="A38" s="907"/>
      <c r="B38" s="965" t="s">
        <v>171</v>
      </c>
      <c r="C38" s="965"/>
      <c r="D38" s="965"/>
      <c r="E38" s="931"/>
      <c r="F38" s="931"/>
      <c r="G38" s="931"/>
      <c r="H38" s="989"/>
      <c r="I38" s="931"/>
      <c r="J38" s="1016">
        <f>[2]TBC!D28</f>
        <v>0</v>
      </c>
      <c r="K38" s="1017"/>
      <c r="L38" s="939"/>
      <c r="M38" s="1016">
        <f>[2]TBC!E28</f>
        <v>0</v>
      </c>
      <c r="N38" s="1017"/>
      <c r="O38" s="939"/>
      <c r="P38" s="1016">
        <f>[2]TBC!F28</f>
        <v>0</v>
      </c>
      <c r="Q38" s="1017"/>
      <c r="R38" s="992"/>
      <c r="S38" s="993">
        <f>[2]TBC!G28</f>
        <v>0</v>
      </c>
      <c r="T38" s="994"/>
      <c r="U38" s="939"/>
      <c r="V38" s="993">
        <f>[2]TBC!H28</f>
        <v>0</v>
      </c>
      <c r="W38" s="994"/>
      <c r="X38" s="992"/>
      <c r="Y38" s="997">
        <f t="shared" si="0"/>
        <v>0</v>
      </c>
      <c r="Z38" s="998"/>
      <c r="AA38" s="939"/>
      <c r="AB38" s="995" t="e">
        <f t="shared" si="1"/>
        <v>#DIV/0!</v>
      </c>
      <c r="AC38" s="996"/>
    </row>
    <row r="39" spans="1:29" ht="21" x14ac:dyDescent="0.25">
      <c r="A39" s="907"/>
      <c r="B39" s="965" t="s">
        <v>172</v>
      </c>
      <c r="C39" s="965"/>
      <c r="D39" s="965"/>
      <c r="E39" s="931"/>
      <c r="F39" s="931"/>
      <c r="G39" s="931"/>
      <c r="H39" s="989"/>
      <c r="I39" s="931"/>
      <c r="J39" s="1016">
        <f>[2]TBC!D29</f>
        <v>0</v>
      </c>
      <c r="K39" s="1017"/>
      <c r="L39" s="939"/>
      <c r="M39" s="1016">
        <f>[2]TBC!E29</f>
        <v>0</v>
      </c>
      <c r="N39" s="1017"/>
      <c r="O39" s="939"/>
      <c r="P39" s="1016">
        <f>[2]TBC!F29</f>
        <v>0</v>
      </c>
      <c r="Q39" s="1017"/>
      <c r="R39" s="992"/>
      <c r="S39" s="993">
        <f>[2]TBC!G29</f>
        <v>0</v>
      </c>
      <c r="T39" s="994"/>
      <c r="U39" s="939"/>
      <c r="V39" s="993">
        <f>[2]TBC!H29</f>
        <v>0</v>
      </c>
      <c r="W39" s="994"/>
      <c r="X39" s="992"/>
      <c r="Y39" s="997">
        <f t="shared" si="0"/>
        <v>0</v>
      </c>
      <c r="Z39" s="998"/>
      <c r="AA39" s="939"/>
      <c r="AB39" s="995" t="e">
        <f t="shared" si="1"/>
        <v>#DIV/0!</v>
      </c>
      <c r="AC39" s="996"/>
    </row>
    <row r="40" spans="1:29" ht="21" x14ac:dyDescent="0.25">
      <c r="A40" s="907"/>
      <c r="B40" s="955" t="s">
        <v>173</v>
      </c>
      <c r="C40" s="955"/>
      <c r="D40" s="955"/>
      <c r="E40" s="931"/>
      <c r="F40" s="931"/>
      <c r="G40" s="931"/>
      <c r="H40" s="989"/>
      <c r="I40" s="931"/>
      <c r="J40" s="1016">
        <f>[2]TBC!D31</f>
        <v>0</v>
      </c>
      <c r="K40" s="1017"/>
      <c r="L40" s="939"/>
      <c r="M40" s="1016">
        <f>[2]TBC!E31</f>
        <v>0</v>
      </c>
      <c r="N40" s="1017"/>
      <c r="O40" s="939"/>
      <c r="P40" s="1016">
        <f>[2]TBC!F31</f>
        <v>0</v>
      </c>
      <c r="Q40" s="1017"/>
      <c r="R40" s="992"/>
      <c r="S40" s="993">
        <f>[2]TBC!G31</f>
        <v>0</v>
      </c>
      <c r="T40" s="994"/>
      <c r="U40" s="939"/>
      <c r="V40" s="993">
        <f>[2]TBC!H31</f>
        <v>0</v>
      </c>
      <c r="W40" s="994"/>
      <c r="X40" s="992"/>
      <c r="Y40" s="997">
        <f t="shared" si="0"/>
        <v>0</v>
      </c>
      <c r="Z40" s="998"/>
      <c r="AA40" s="939"/>
      <c r="AB40" s="995" t="e">
        <f t="shared" si="1"/>
        <v>#DIV/0!</v>
      </c>
      <c r="AC40" s="996"/>
    </row>
    <row r="41" spans="1:29" ht="21" x14ac:dyDescent="0.25">
      <c r="A41" s="907"/>
      <c r="B41" s="955" t="s">
        <v>174</v>
      </c>
      <c r="C41" s="955"/>
      <c r="D41" s="955"/>
      <c r="E41" s="931"/>
      <c r="F41" s="931"/>
      <c r="G41" s="931"/>
      <c r="H41" s="989"/>
      <c r="I41" s="931"/>
      <c r="J41" s="1016">
        <f>[2]TBC!D32</f>
        <v>0</v>
      </c>
      <c r="K41" s="1017"/>
      <c r="L41" s="939"/>
      <c r="M41" s="1016">
        <f>[2]TBC!E32</f>
        <v>0</v>
      </c>
      <c r="N41" s="1017"/>
      <c r="O41" s="939"/>
      <c r="P41" s="1016">
        <f>[2]TBC!F32</f>
        <v>0</v>
      </c>
      <c r="Q41" s="1017"/>
      <c r="R41" s="992"/>
      <c r="S41" s="993">
        <f>[2]TBC!G32</f>
        <v>0</v>
      </c>
      <c r="T41" s="994"/>
      <c r="U41" s="939"/>
      <c r="V41" s="993">
        <f>[2]TBC!H32</f>
        <v>0</v>
      </c>
      <c r="W41" s="994"/>
      <c r="X41" s="992"/>
      <c r="Y41" s="997">
        <f t="shared" si="0"/>
        <v>0</v>
      </c>
      <c r="Z41" s="998"/>
      <c r="AA41" s="939"/>
      <c r="AB41" s="995" t="e">
        <f t="shared" si="1"/>
        <v>#DIV/0!</v>
      </c>
      <c r="AC41" s="996"/>
    </row>
    <row r="42" spans="1:29" ht="21" x14ac:dyDescent="0.25">
      <c r="A42" s="1019" t="s">
        <v>175</v>
      </c>
      <c r="B42" s="931"/>
      <c r="C42" s="931"/>
      <c r="D42" s="931"/>
      <c r="E42" s="934"/>
      <c r="F42" s="934"/>
      <c r="G42" s="931"/>
      <c r="H42" s="989"/>
      <c r="I42" s="931"/>
      <c r="J42" s="1035">
        <f>SUM(J43:K44)</f>
        <v>0</v>
      </c>
      <c r="K42" s="1036"/>
      <c r="L42" s="939"/>
      <c r="M42" s="1035">
        <f>SUM(M43:N44)</f>
        <v>0</v>
      </c>
      <c r="N42" s="1036"/>
      <c r="O42" s="939"/>
      <c r="P42" s="1035">
        <f>SUM(P43:Q44)</f>
        <v>0</v>
      </c>
      <c r="Q42" s="1036"/>
      <c r="R42" s="992"/>
      <c r="S42" s="1037">
        <f>SUM(S43:T44)</f>
        <v>0</v>
      </c>
      <c r="T42" s="1038"/>
      <c r="U42" s="939"/>
      <c r="V42" s="1037">
        <f>SUM(V43:W44)</f>
        <v>0</v>
      </c>
      <c r="W42" s="1038"/>
      <c r="X42" s="992"/>
      <c r="Y42" s="1039">
        <f t="shared" si="0"/>
        <v>0</v>
      </c>
      <c r="Z42" s="1040"/>
      <c r="AA42" s="939"/>
      <c r="AB42" s="1041" t="e">
        <f t="shared" si="1"/>
        <v>#DIV/0!</v>
      </c>
      <c r="AC42" s="1042"/>
    </row>
    <row r="43" spans="1:29" ht="21" x14ac:dyDescent="0.25">
      <c r="A43" s="912"/>
      <c r="B43" s="955" t="s">
        <v>176</v>
      </c>
      <c r="C43" s="955"/>
      <c r="D43" s="955"/>
      <c r="E43" s="931"/>
      <c r="F43" s="931"/>
      <c r="G43" s="931"/>
      <c r="H43" s="989"/>
      <c r="I43" s="931"/>
      <c r="J43" s="1016">
        <f>[2]TBC!D34+[2]TBC!D35</f>
        <v>0</v>
      </c>
      <c r="K43" s="1017"/>
      <c r="L43" s="939"/>
      <c r="M43" s="1016">
        <f>[2]TBC!E34+[2]TBC!E35</f>
        <v>0</v>
      </c>
      <c r="N43" s="1017"/>
      <c r="O43" s="939"/>
      <c r="P43" s="1016">
        <f>[2]TBC!F34+[2]TBC!F35</f>
        <v>0</v>
      </c>
      <c r="Q43" s="1017"/>
      <c r="R43" s="992"/>
      <c r="S43" s="993">
        <f>[2]TBC!G34+[2]TBC!G35</f>
        <v>0</v>
      </c>
      <c r="T43" s="994"/>
      <c r="U43" s="939"/>
      <c r="V43" s="993">
        <f>[2]TBC!H34+[2]TBC!H35</f>
        <v>0</v>
      </c>
      <c r="W43" s="994"/>
      <c r="X43" s="992"/>
      <c r="Y43" s="997">
        <f t="shared" si="0"/>
        <v>0</v>
      </c>
      <c r="Z43" s="998"/>
      <c r="AA43" s="939"/>
      <c r="AB43" s="995" t="e">
        <f t="shared" si="1"/>
        <v>#DIV/0!</v>
      </c>
      <c r="AC43" s="996"/>
    </row>
    <row r="44" spans="1:29" ht="21.6" thickBot="1" x14ac:dyDescent="0.3">
      <c r="A44" s="1043"/>
      <c r="B44" s="955" t="s">
        <v>177</v>
      </c>
      <c r="C44" s="955"/>
      <c r="D44" s="955"/>
      <c r="E44" s="1000"/>
      <c r="F44" s="1000"/>
      <c r="G44" s="1000"/>
      <c r="H44" s="1001"/>
      <c r="I44" s="931"/>
      <c r="J44" s="1044">
        <f>[2]TBC!D36</f>
        <v>0</v>
      </c>
      <c r="K44" s="1045"/>
      <c r="L44" s="939"/>
      <c r="M44" s="1044">
        <f>[2]TBC!E36</f>
        <v>0</v>
      </c>
      <c r="N44" s="1045"/>
      <c r="O44" s="939"/>
      <c r="P44" s="1044">
        <f>[2]TBC!F36</f>
        <v>0</v>
      </c>
      <c r="Q44" s="1045"/>
      <c r="R44" s="992"/>
      <c r="S44" s="1046">
        <f>[2]TBC!G36</f>
        <v>0</v>
      </c>
      <c r="T44" s="1047"/>
      <c r="U44" s="939"/>
      <c r="V44" s="1046">
        <f>[2]TBC!H36</f>
        <v>0</v>
      </c>
      <c r="W44" s="1047"/>
      <c r="X44" s="992"/>
      <c r="Y44" s="997">
        <f t="shared" si="0"/>
        <v>0</v>
      </c>
      <c r="Z44" s="998"/>
      <c r="AA44" s="939"/>
      <c r="AB44" s="995" t="e">
        <f t="shared" si="1"/>
        <v>#DIV/0!</v>
      </c>
      <c r="AC44" s="996"/>
    </row>
    <row r="45" spans="1:29" ht="21.6" thickBot="1" x14ac:dyDescent="0.3">
      <c r="A45" s="968" t="s">
        <v>178</v>
      </c>
      <c r="B45" s="1048" t="s">
        <v>179</v>
      </c>
      <c r="C45" s="1048"/>
      <c r="D45" s="1048"/>
      <c r="E45" s="1048"/>
      <c r="F45" s="1048"/>
      <c r="G45" s="1048"/>
      <c r="H45" s="1049"/>
      <c r="I45" s="931"/>
      <c r="J45" s="1050" t="s">
        <v>155</v>
      </c>
      <c r="K45" s="1051"/>
      <c r="L45" s="939"/>
      <c r="M45" s="1050" t="s">
        <v>156</v>
      </c>
      <c r="N45" s="1051"/>
      <c r="O45" s="939"/>
      <c r="P45" s="1050" t="s">
        <v>157</v>
      </c>
      <c r="Q45" s="1051"/>
      <c r="R45" s="939"/>
      <c r="S45" s="1050" t="s">
        <v>158</v>
      </c>
      <c r="T45" s="1051"/>
      <c r="U45" s="992"/>
      <c r="V45" s="1050" t="s">
        <v>159</v>
      </c>
      <c r="W45" s="1051"/>
      <c r="X45" s="939"/>
      <c r="Y45" s="1050" t="s">
        <v>160</v>
      </c>
      <c r="Z45" s="1051"/>
      <c r="AA45" s="939"/>
      <c r="AB45" s="1052" t="s">
        <v>161</v>
      </c>
      <c r="AC45" s="1053"/>
    </row>
    <row r="46" spans="1:29" ht="21" x14ac:dyDescent="0.25">
      <c r="A46" s="1054" t="s">
        <v>180</v>
      </c>
      <c r="B46" s="979"/>
      <c r="C46" s="979"/>
      <c r="D46" s="979"/>
      <c r="E46" s="1055"/>
      <c r="F46" s="1055"/>
      <c r="G46" s="1055"/>
      <c r="H46" s="1056"/>
      <c r="I46" s="934"/>
      <c r="J46" s="1057">
        <f>SUM(J47,J50)</f>
        <v>0</v>
      </c>
      <c r="K46" s="1058"/>
      <c r="L46" s="939"/>
      <c r="M46" s="1057">
        <f>SUM(M47,M50)</f>
        <v>0</v>
      </c>
      <c r="N46" s="1058"/>
      <c r="O46" s="939"/>
      <c r="P46" s="1057">
        <f>SUM(P47,P50)</f>
        <v>0</v>
      </c>
      <c r="Q46" s="1058"/>
      <c r="R46" s="992"/>
      <c r="S46" s="1057">
        <f>SUM(S47,S50)</f>
        <v>0</v>
      </c>
      <c r="T46" s="1058"/>
      <c r="U46" s="992"/>
      <c r="V46" s="1057">
        <f>SUM(V47,V50)</f>
        <v>0</v>
      </c>
      <c r="W46" s="1058"/>
      <c r="X46" s="992"/>
      <c r="Y46" s="1057">
        <f>SUM(J46,M46,P46,S46,V46)</f>
        <v>0</v>
      </c>
      <c r="Z46" s="1058"/>
      <c r="AA46" s="939"/>
      <c r="AB46" s="1057" t="e">
        <f>Y46/$C$16*100000</f>
        <v>#DIV/0!</v>
      </c>
      <c r="AC46" s="1058"/>
    </row>
    <row r="47" spans="1:29" ht="21" x14ac:dyDescent="0.25">
      <c r="A47" s="1019" t="s">
        <v>181</v>
      </c>
      <c r="B47" s="931"/>
      <c r="C47" s="931"/>
      <c r="D47" s="931"/>
      <c r="E47" s="934"/>
      <c r="F47" s="934"/>
      <c r="G47" s="934"/>
      <c r="H47" s="1020"/>
      <c r="I47" s="934"/>
      <c r="J47" s="1035">
        <f>SUM(J48:K49)</f>
        <v>0</v>
      </c>
      <c r="K47" s="1036"/>
      <c r="L47" s="939"/>
      <c r="M47" s="1035">
        <f>SUM(M48:N49)</f>
        <v>0</v>
      </c>
      <c r="N47" s="1036"/>
      <c r="O47" s="939"/>
      <c r="P47" s="1035">
        <f>SUM(P48:Q49)</f>
        <v>0</v>
      </c>
      <c r="Q47" s="1036"/>
      <c r="R47" s="939"/>
      <c r="S47" s="1035">
        <f>SUM(S48:T49)</f>
        <v>0</v>
      </c>
      <c r="T47" s="1036"/>
      <c r="U47" s="939"/>
      <c r="V47" s="1035">
        <f>SUM(V48:W49)</f>
        <v>0</v>
      </c>
      <c r="W47" s="1036"/>
      <c r="X47" s="992"/>
      <c r="Y47" s="1035">
        <f>SUM(J47,M47,P47,S47,V47)</f>
        <v>0</v>
      </c>
      <c r="Z47" s="1036"/>
      <c r="AA47" s="939"/>
      <c r="AB47" s="1035" t="e">
        <f>Y47/$C$16*100000</f>
        <v>#DIV/0!</v>
      </c>
      <c r="AC47" s="1036"/>
    </row>
    <row r="48" spans="1:29" ht="21" x14ac:dyDescent="0.25">
      <c r="A48" s="907"/>
      <c r="B48" s="955" t="s">
        <v>182</v>
      </c>
      <c r="C48" s="955"/>
      <c r="D48" s="955"/>
      <c r="E48" s="931"/>
      <c r="F48" s="931"/>
      <c r="G48" s="931"/>
      <c r="H48" s="989"/>
      <c r="I48" s="931"/>
      <c r="J48" s="1016">
        <f>[2]TBC!D40</f>
        <v>0</v>
      </c>
      <c r="K48" s="1017"/>
      <c r="L48" s="939"/>
      <c r="M48" s="1016">
        <f>[2]TBC!E40</f>
        <v>0</v>
      </c>
      <c r="N48" s="1017"/>
      <c r="O48" s="939"/>
      <c r="P48" s="1016">
        <f>[2]TBC!F40</f>
        <v>0</v>
      </c>
      <c r="Q48" s="1017"/>
      <c r="R48" s="939"/>
      <c r="S48" s="1016">
        <f>[2]TBC!G40</f>
        <v>0</v>
      </c>
      <c r="T48" s="1017"/>
      <c r="U48" s="939"/>
      <c r="V48" s="1016">
        <f>[2]TBC!H40</f>
        <v>0</v>
      </c>
      <c r="W48" s="1017"/>
      <c r="X48" s="939"/>
      <c r="Y48" s="1016">
        <f>SUM(J48,M48,P48,S48,V48)</f>
        <v>0</v>
      </c>
      <c r="Z48" s="1017"/>
      <c r="AA48" s="939"/>
      <c r="AB48" s="1016" t="e">
        <f>Y48/C16*100000</f>
        <v>#DIV/0!</v>
      </c>
      <c r="AC48" s="1017"/>
    </row>
    <row r="49" spans="1:29" ht="21" x14ac:dyDescent="0.25">
      <c r="A49" s="907"/>
      <c r="B49" s="955" t="s">
        <v>183</v>
      </c>
      <c r="C49" s="955"/>
      <c r="D49" s="955"/>
      <c r="E49" s="931"/>
      <c r="F49" s="931"/>
      <c r="G49" s="931"/>
      <c r="H49" s="989"/>
      <c r="I49" s="931"/>
      <c r="J49" s="1016">
        <f>[2]TBC!D41</f>
        <v>0</v>
      </c>
      <c r="K49" s="1017"/>
      <c r="L49" s="939"/>
      <c r="M49" s="1016">
        <f>[2]TBC!E41</f>
        <v>0</v>
      </c>
      <c r="N49" s="1017"/>
      <c r="O49" s="939"/>
      <c r="P49" s="1016">
        <f>[2]TBC!F41</f>
        <v>0</v>
      </c>
      <c r="Q49" s="1017"/>
      <c r="R49" s="939"/>
      <c r="S49" s="1016">
        <f>[2]TBC!G41</f>
        <v>0</v>
      </c>
      <c r="T49" s="1017"/>
      <c r="U49" s="939"/>
      <c r="V49" s="1016">
        <f>[2]TBC!H41</f>
        <v>0</v>
      </c>
      <c r="W49" s="1017"/>
      <c r="X49" s="939"/>
      <c r="Y49" s="1016">
        <f>SUM(J49,M49,P49,S49,V49)</f>
        <v>0</v>
      </c>
      <c r="Z49" s="1017"/>
      <c r="AA49" s="939"/>
      <c r="AB49" s="1016" t="e">
        <f>Y49/$C$16*100000</f>
        <v>#DIV/0!</v>
      </c>
      <c r="AC49" s="1017"/>
    </row>
    <row r="50" spans="1:29" ht="21.6" thickBot="1" x14ac:dyDescent="0.3">
      <c r="A50" s="1059" t="s">
        <v>184</v>
      </c>
      <c r="B50" s="1000"/>
      <c r="C50" s="1000"/>
      <c r="D50" s="1000"/>
      <c r="E50" s="1060"/>
      <c r="F50" s="1060"/>
      <c r="G50" s="1060"/>
      <c r="H50" s="1061"/>
      <c r="I50" s="934"/>
      <c r="J50" s="1016">
        <f>[2]TBC!D42</f>
        <v>0</v>
      </c>
      <c r="K50" s="1017"/>
      <c r="L50" s="939"/>
      <c r="M50" s="1016">
        <f>[2]TBC!E42</f>
        <v>0</v>
      </c>
      <c r="N50" s="1017"/>
      <c r="O50" s="939"/>
      <c r="P50" s="1016">
        <f>[2]TBC!F42</f>
        <v>0</v>
      </c>
      <c r="Q50" s="1017"/>
      <c r="R50" s="939"/>
      <c r="S50" s="1016">
        <f>[2]TBC!G42</f>
        <v>0</v>
      </c>
      <c r="T50" s="1017"/>
      <c r="U50" s="939"/>
      <c r="V50" s="1016">
        <f>[2]TBC!H42</f>
        <v>0</v>
      </c>
      <c r="W50" s="1017"/>
      <c r="X50" s="992"/>
      <c r="Y50" s="1016">
        <f>SUM(J50,M50,P50,S50,V50)</f>
        <v>0</v>
      </c>
      <c r="Z50" s="1017"/>
      <c r="AA50" s="939"/>
      <c r="AB50" s="1016" t="e">
        <f>Y50/$C$16*100000</f>
        <v>#DIV/0!</v>
      </c>
      <c r="AC50" s="1017"/>
    </row>
    <row r="51" spans="1:29" ht="21.6" thickBot="1" x14ac:dyDescent="0.3">
      <c r="A51" s="968" t="s">
        <v>185</v>
      </c>
      <c r="B51" s="1048" t="s">
        <v>42</v>
      </c>
      <c r="C51" s="1048"/>
      <c r="D51" s="1048"/>
      <c r="E51" s="1048"/>
      <c r="F51" s="1048"/>
      <c r="G51" s="1048"/>
      <c r="H51" s="1049"/>
      <c r="I51" s="931"/>
      <c r="J51" s="1050" t="s">
        <v>155</v>
      </c>
      <c r="K51" s="1051"/>
      <c r="L51" s="939"/>
      <c r="M51" s="1050" t="s">
        <v>156</v>
      </c>
      <c r="N51" s="1051"/>
      <c r="O51" s="939"/>
      <c r="P51" s="1050" t="s">
        <v>157</v>
      </c>
      <c r="Q51" s="1051"/>
      <c r="R51" s="939"/>
      <c r="S51" s="1050" t="s">
        <v>158</v>
      </c>
      <c r="T51" s="1051"/>
      <c r="U51" s="992"/>
      <c r="V51" s="1050" t="s">
        <v>159</v>
      </c>
      <c r="W51" s="1051"/>
      <c r="X51" s="939"/>
      <c r="Y51" s="1050" t="s">
        <v>160</v>
      </c>
      <c r="Z51" s="1051"/>
      <c r="AA51" s="939"/>
      <c r="AB51" s="1050" t="s">
        <v>161</v>
      </c>
      <c r="AC51" s="1051"/>
    </row>
    <row r="52" spans="1:29" ht="21" x14ac:dyDescent="0.25">
      <c r="A52" s="1054" t="s">
        <v>186</v>
      </c>
      <c r="B52" s="979"/>
      <c r="C52" s="979"/>
      <c r="D52" s="979"/>
      <c r="E52" s="1055"/>
      <c r="F52" s="1055"/>
      <c r="G52" s="1055"/>
      <c r="H52" s="1056"/>
      <c r="I52" s="934"/>
      <c r="J52" s="1057">
        <f>SUM(J53,J56)</f>
        <v>0</v>
      </c>
      <c r="K52" s="1058"/>
      <c r="L52" s="939"/>
      <c r="M52" s="1057">
        <f>SUM(M53,M56)</f>
        <v>0</v>
      </c>
      <c r="N52" s="1058"/>
      <c r="O52" s="939"/>
      <c r="P52" s="1057">
        <f>SUM(P53,P56)</f>
        <v>0</v>
      </c>
      <c r="Q52" s="1058"/>
      <c r="R52" s="992"/>
      <c r="S52" s="1057">
        <f>SUM(S53,S56)</f>
        <v>0</v>
      </c>
      <c r="T52" s="1058"/>
      <c r="U52" s="992"/>
      <c r="V52" s="1057">
        <f>SUM(V53,V56)</f>
        <v>0</v>
      </c>
      <c r="W52" s="1058"/>
      <c r="X52" s="992"/>
      <c r="Y52" s="1057">
        <f>SUM(J52,M52,P52,S52,V52)</f>
        <v>0</v>
      </c>
      <c r="Z52" s="1058"/>
      <c r="AA52" s="939"/>
      <c r="AB52" s="1057" t="e">
        <f>Y52/$C$16*100000</f>
        <v>#DIV/0!</v>
      </c>
      <c r="AC52" s="1058"/>
    </row>
    <row r="53" spans="1:29" ht="21" x14ac:dyDescent="0.25">
      <c r="A53" s="1019" t="s">
        <v>187</v>
      </c>
      <c r="B53" s="931"/>
      <c r="C53" s="931"/>
      <c r="D53" s="931"/>
      <c r="E53" s="934"/>
      <c r="F53" s="934"/>
      <c r="G53" s="934"/>
      <c r="H53" s="1020"/>
      <c r="I53" s="931"/>
      <c r="J53" s="1035">
        <f>SUM(J54:K55)</f>
        <v>0</v>
      </c>
      <c r="K53" s="1036"/>
      <c r="L53" s="939"/>
      <c r="M53" s="1035">
        <f>SUM(M54:N55)</f>
        <v>0</v>
      </c>
      <c r="N53" s="1036"/>
      <c r="O53" s="939"/>
      <c r="P53" s="1035">
        <f>SUM(P54:Q55)</f>
        <v>0</v>
      </c>
      <c r="Q53" s="1036"/>
      <c r="R53" s="939"/>
      <c r="S53" s="1035">
        <f>SUM(S54:T55)</f>
        <v>0</v>
      </c>
      <c r="T53" s="1036"/>
      <c r="U53" s="992"/>
      <c r="V53" s="1035">
        <f>SUM(V54:W55)</f>
        <v>0</v>
      </c>
      <c r="W53" s="1036"/>
      <c r="X53" s="992"/>
      <c r="Y53" s="1035">
        <f>SUM(J53,M53,P53,S53,V53)</f>
        <v>0</v>
      </c>
      <c r="Z53" s="1036"/>
      <c r="AA53" s="939"/>
      <c r="AB53" s="1035" t="e">
        <f>Y53/$C$16*100000</f>
        <v>#DIV/0!</v>
      </c>
      <c r="AC53" s="1036"/>
    </row>
    <row r="54" spans="1:29" ht="21" x14ac:dyDescent="0.25">
      <c r="A54" s="907"/>
      <c r="B54" s="955" t="s">
        <v>188</v>
      </c>
      <c r="C54" s="955"/>
      <c r="D54" s="955"/>
      <c r="E54" s="931"/>
      <c r="F54" s="931"/>
      <c r="G54" s="931"/>
      <c r="H54" s="989"/>
      <c r="I54" s="931"/>
      <c r="J54" s="1016">
        <f>[2]TBC!D46</f>
        <v>0</v>
      </c>
      <c r="K54" s="1017"/>
      <c r="L54" s="939"/>
      <c r="M54" s="1016">
        <f>[2]TBC!E46</f>
        <v>0</v>
      </c>
      <c r="N54" s="1017"/>
      <c r="O54" s="939"/>
      <c r="P54" s="1016">
        <f>[2]TBC!F46</f>
        <v>0</v>
      </c>
      <c r="Q54" s="1017"/>
      <c r="R54" s="939"/>
      <c r="S54" s="1016">
        <f>[2]TBC!G46</f>
        <v>0</v>
      </c>
      <c r="T54" s="1017"/>
      <c r="U54" s="939"/>
      <c r="V54" s="1016">
        <f>[2]TBC!H46</f>
        <v>0</v>
      </c>
      <c r="W54" s="1017"/>
      <c r="X54" s="939"/>
      <c r="Y54" s="1016">
        <f>SUM(J54,M54,P54,S54,V54)</f>
        <v>0</v>
      </c>
      <c r="Z54" s="1017"/>
      <c r="AA54" s="939"/>
      <c r="AB54" s="1016" t="e">
        <f>Y54/$C$16*100000</f>
        <v>#DIV/0!</v>
      </c>
      <c r="AC54" s="1017"/>
    </row>
    <row r="55" spans="1:29" ht="21" x14ac:dyDescent="0.25">
      <c r="A55" s="907"/>
      <c r="B55" s="955" t="s">
        <v>189</v>
      </c>
      <c r="C55" s="955"/>
      <c r="D55" s="955"/>
      <c r="E55" s="931"/>
      <c r="F55" s="931"/>
      <c r="G55" s="931"/>
      <c r="H55" s="989"/>
      <c r="I55" s="931"/>
      <c r="J55" s="1016">
        <f>[2]TBC!D47</f>
        <v>0</v>
      </c>
      <c r="K55" s="1017"/>
      <c r="L55" s="939"/>
      <c r="M55" s="1016">
        <f>[2]TBC!E47</f>
        <v>0</v>
      </c>
      <c r="N55" s="1017"/>
      <c r="O55" s="939"/>
      <c r="P55" s="1016">
        <f>[2]TBC!F47</f>
        <v>0</v>
      </c>
      <c r="Q55" s="1017"/>
      <c r="R55" s="939"/>
      <c r="S55" s="1016">
        <f>[2]TBC!G47</f>
        <v>0</v>
      </c>
      <c r="T55" s="1017"/>
      <c r="U55" s="939"/>
      <c r="V55" s="1016">
        <f>[2]TBC!H47</f>
        <v>0</v>
      </c>
      <c r="W55" s="1017"/>
      <c r="X55" s="939"/>
      <c r="Y55" s="1016">
        <f>SUM(J55,M55,P55,S55,V55)</f>
        <v>0</v>
      </c>
      <c r="Z55" s="1017"/>
      <c r="AA55" s="939"/>
      <c r="AB55" s="1016" t="e">
        <f>Y55/$C$16*100000</f>
        <v>#DIV/0!</v>
      </c>
      <c r="AC55" s="1017"/>
    </row>
    <row r="56" spans="1:29" ht="21.6" thickBot="1" x14ac:dyDescent="0.3">
      <c r="A56" s="1059" t="s">
        <v>190</v>
      </c>
      <c r="B56" s="1000"/>
      <c r="C56" s="1000"/>
      <c r="D56" s="1000"/>
      <c r="E56" s="1060"/>
      <c r="F56" s="1060"/>
      <c r="G56" s="1060"/>
      <c r="H56" s="1061"/>
      <c r="I56" s="931"/>
      <c r="J56" s="1016">
        <f>[2]TBC!D48</f>
        <v>0</v>
      </c>
      <c r="K56" s="1017"/>
      <c r="L56" s="939"/>
      <c r="M56" s="1016">
        <f>[2]TBC!E48</f>
        <v>0</v>
      </c>
      <c r="N56" s="1017"/>
      <c r="O56" s="939"/>
      <c r="P56" s="1016">
        <f>[2]TBC!F48</f>
        <v>0</v>
      </c>
      <c r="Q56" s="1017"/>
      <c r="R56" s="939"/>
      <c r="S56" s="1016">
        <f>[2]TBC!G48</f>
        <v>0</v>
      </c>
      <c r="T56" s="1017"/>
      <c r="U56" s="939"/>
      <c r="V56" s="1016">
        <f>[2]TBC!H48</f>
        <v>0</v>
      </c>
      <c r="W56" s="1017"/>
      <c r="X56" s="939"/>
      <c r="Y56" s="1016">
        <f>SUM(J56,M56,P56,S56,V56)</f>
        <v>0</v>
      </c>
      <c r="Z56" s="1017"/>
      <c r="AA56" s="939"/>
      <c r="AB56" s="1016" t="e">
        <f>Y56/$C$16*100000</f>
        <v>#DIV/0!</v>
      </c>
      <c r="AC56" s="1017"/>
    </row>
    <row r="57" spans="1:29" ht="21.6" thickBot="1" x14ac:dyDescent="0.3">
      <c r="A57" s="968" t="s">
        <v>191</v>
      </c>
      <c r="B57" s="1048" t="s">
        <v>192</v>
      </c>
      <c r="C57" s="1048"/>
      <c r="D57" s="1048"/>
      <c r="E57" s="1048"/>
      <c r="F57" s="1048"/>
      <c r="G57" s="1048"/>
      <c r="H57" s="1049"/>
      <c r="I57" s="931"/>
      <c r="J57" s="1050" t="s">
        <v>155</v>
      </c>
      <c r="K57" s="1051"/>
      <c r="L57" s="939"/>
      <c r="M57" s="1050" t="s">
        <v>156</v>
      </c>
      <c r="N57" s="1051"/>
      <c r="O57" s="939"/>
      <c r="P57" s="1050" t="s">
        <v>157</v>
      </c>
      <c r="Q57" s="1051"/>
      <c r="R57" s="939"/>
      <c r="S57" s="1050" t="s">
        <v>158</v>
      </c>
      <c r="T57" s="1051"/>
      <c r="U57" s="939"/>
      <c r="V57" s="1050" t="s">
        <v>159</v>
      </c>
      <c r="W57" s="1051"/>
      <c r="X57" s="939"/>
      <c r="Y57" s="1050" t="s">
        <v>160</v>
      </c>
      <c r="Z57" s="1051"/>
      <c r="AA57" s="939"/>
      <c r="AB57" s="1052" t="s">
        <v>161</v>
      </c>
      <c r="AC57" s="1053"/>
    </row>
    <row r="58" spans="1:29" ht="21.6" thickBot="1" x14ac:dyDescent="0.3">
      <c r="A58" s="1062" t="s">
        <v>193</v>
      </c>
      <c r="B58" s="1063"/>
      <c r="C58" s="1063"/>
      <c r="D58" s="1063"/>
      <c r="E58" s="1063"/>
      <c r="F58" s="1063"/>
      <c r="G58" s="1063"/>
      <c r="H58" s="1064"/>
      <c r="I58" s="931"/>
      <c r="J58" s="1065">
        <f>[2]TBC!D50</f>
        <v>0</v>
      </c>
      <c r="K58" s="1066"/>
      <c r="L58" s="939"/>
      <c r="M58" s="1065">
        <f>[2]TBC!E50</f>
        <v>0</v>
      </c>
      <c r="N58" s="1066"/>
      <c r="O58" s="939"/>
      <c r="P58" s="1067">
        <f>[2]TBC!F50</f>
        <v>0</v>
      </c>
      <c r="Q58" s="1068"/>
      <c r="R58" s="939"/>
      <c r="S58" s="1069">
        <f>[2]TBC!G50</f>
        <v>0</v>
      </c>
      <c r="T58" s="1069"/>
      <c r="U58" s="939"/>
      <c r="V58" s="1067">
        <f>[2]TBC!H50</f>
        <v>0</v>
      </c>
      <c r="W58" s="1068"/>
      <c r="X58" s="939"/>
      <c r="Y58" s="1067">
        <f>SUM(J58,M58,P58,S58,V58)</f>
        <v>0</v>
      </c>
      <c r="Z58" s="1068"/>
      <c r="AA58" s="939"/>
      <c r="AB58" s="1016"/>
      <c r="AC58" s="1017"/>
    </row>
    <row r="59" spans="1:29" ht="21.6" thickBot="1" x14ac:dyDescent="0.3">
      <c r="A59" s="968" t="s">
        <v>194</v>
      </c>
      <c r="B59" s="1048" t="s">
        <v>195</v>
      </c>
      <c r="C59" s="1048"/>
      <c r="D59" s="1048"/>
      <c r="E59" s="1048"/>
      <c r="F59" s="1048"/>
      <c r="G59" s="1048"/>
      <c r="H59" s="1049"/>
      <c r="I59" s="931"/>
      <c r="J59" s="1070" t="s">
        <v>155</v>
      </c>
      <c r="K59" s="1071"/>
      <c r="L59" s="939"/>
      <c r="M59" s="1072" t="s">
        <v>156</v>
      </c>
      <c r="N59" s="1073"/>
      <c r="O59" s="939"/>
      <c r="P59" s="1070" t="s">
        <v>157</v>
      </c>
      <c r="Q59" s="1071"/>
      <c r="R59" s="939"/>
      <c r="S59" s="1074" t="s">
        <v>158</v>
      </c>
      <c r="T59" s="1075"/>
      <c r="U59" s="939"/>
      <c r="V59" s="1074" t="s">
        <v>159</v>
      </c>
      <c r="W59" s="1075"/>
      <c r="X59" s="939"/>
      <c r="Y59" s="1074" t="s">
        <v>160</v>
      </c>
      <c r="Z59" s="1075"/>
      <c r="AA59" s="939"/>
      <c r="AB59" s="1052" t="s">
        <v>161</v>
      </c>
      <c r="AC59" s="1053"/>
    </row>
    <row r="60" spans="1:29" ht="21.6" thickBot="1" x14ac:dyDescent="0.3">
      <c r="A60" s="1076" t="s">
        <v>196</v>
      </c>
      <c r="B60" s="1077"/>
      <c r="C60" s="1077"/>
      <c r="D60" s="1077"/>
      <c r="E60" s="1077"/>
      <c r="F60" s="1077"/>
      <c r="G60" s="1077"/>
      <c r="H60" s="1078"/>
      <c r="I60" s="931"/>
      <c r="J60" s="1079">
        <f>J36+J46+J52+J58</f>
        <v>0</v>
      </c>
      <c r="K60" s="1080"/>
      <c r="L60" s="939"/>
      <c r="M60" s="1079">
        <f>M36+M46+M52+M58</f>
        <v>0</v>
      </c>
      <c r="N60" s="1080"/>
      <c r="O60" s="939"/>
      <c r="P60" s="956">
        <f>P36+P46+P52+P58</f>
        <v>0</v>
      </c>
      <c r="Q60" s="958"/>
      <c r="R60" s="939"/>
      <c r="S60" s="1081">
        <f>S36+S46+S52+S58</f>
        <v>0</v>
      </c>
      <c r="T60" s="958"/>
      <c r="U60" s="939"/>
      <c r="V60" s="1081">
        <f>V36+V46+V52+V58</f>
        <v>0</v>
      </c>
      <c r="W60" s="958"/>
      <c r="X60" s="939"/>
      <c r="Y60" s="956">
        <f>SUM(J60,M60,P60,S60,V60)</f>
        <v>0</v>
      </c>
      <c r="Z60" s="958"/>
      <c r="AA60" s="939"/>
      <c r="AB60" s="1016" t="e">
        <f>Y60/$C$16*100000</f>
        <v>#DIV/0!</v>
      </c>
      <c r="AC60" s="1017"/>
    </row>
    <row r="61" spans="1:29" ht="21.6" thickBot="1" x14ac:dyDescent="0.3">
      <c r="A61" s="968" t="s">
        <v>197</v>
      </c>
      <c r="B61" s="1048" t="s">
        <v>198</v>
      </c>
      <c r="C61" s="1048"/>
      <c r="D61" s="1048"/>
      <c r="E61" s="1048"/>
      <c r="F61" s="1048"/>
      <c r="G61" s="1048"/>
      <c r="H61" s="1049"/>
      <c r="I61" s="931"/>
      <c r="J61" s="1070" t="s">
        <v>155</v>
      </c>
      <c r="K61" s="1071"/>
      <c r="L61" s="939"/>
      <c r="M61" s="1070" t="s">
        <v>156</v>
      </c>
      <c r="N61" s="1071"/>
      <c r="O61" s="939"/>
      <c r="P61" s="1070" t="s">
        <v>157</v>
      </c>
      <c r="Q61" s="1071"/>
      <c r="R61" s="939"/>
      <c r="S61" s="1072" t="s">
        <v>158</v>
      </c>
      <c r="T61" s="1073"/>
      <c r="U61" s="992"/>
      <c r="V61" s="1072" t="s">
        <v>159</v>
      </c>
      <c r="W61" s="1073"/>
      <c r="X61" s="939"/>
      <c r="Y61" s="1072" t="s">
        <v>160</v>
      </c>
      <c r="Z61" s="1073"/>
      <c r="AA61" s="939"/>
      <c r="AB61" s="1050" t="s">
        <v>161</v>
      </c>
      <c r="AC61" s="1051"/>
    </row>
    <row r="62" spans="1:29" ht="21" x14ac:dyDescent="0.25">
      <c r="A62" s="1082" t="s">
        <v>199</v>
      </c>
      <c r="B62" s="1083"/>
      <c r="C62" s="1083"/>
      <c r="D62" s="1083"/>
      <c r="E62" s="1083"/>
      <c r="F62" s="1083"/>
      <c r="G62" s="1083"/>
      <c r="H62" s="1084"/>
      <c r="I62" s="1085"/>
      <c r="J62" s="1086">
        <f>[2]TBC!D61</f>
        <v>0</v>
      </c>
      <c r="K62" s="1087"/>
      <c r="L62" s="941"/>
      <c r="M62" s="1086">
        <f>[2]TBC!E61</f>
        <v>0</v>
      </c>
      <c r="N62" s="1087"/>
      <c r="O62" s="941"/>
      <c r="P62" s="1086">
        <f>[2]TBC!F61</f>
        <v>0</v>
      </c>
      <c r="Q62" s="1087"/>
      <c r="R62" s="941"/>
      <c r="S62" s="1086">
        <f>[2]TBC!G61</f>
        <v>0</v>
      </c>
      <c r="T62" s="1087"/>
      <c r="U62" s="941"/>
      <c r="V62" s="1086">
        <f>[2]TBC!H61</f>
        <v>0</v>
      </c>
      <c r="W62" s="1087"/>
      <c r="X62" s="941"/>
      <c r="Y62" s="1088">
        <f>SUM(J62,M62,P62,S62,V62)</f>
        <v>0</v>
      </c>
      <c r="Z62" s="1089"/>
      <c r="AA62" s="941"/>
      <c r="AB62" s="1016"/>
      <c r="AC62" s="1017"/>
    </row>
    <row r="63" spans="1:29" ht="21" x14ac:dyDescent="0.25">
      <c r="A63" s="1090" t="s">
        <v>200</v>
      </c>
      <c r="B63" s="1091"/>
      <c r="C63" s="1091"/>
      <c r="D63" s="1091"/>
      <c r="E63" s="1091"/>
      <c r="F63" s="1091"/>
      <c r="G63" s="1091"/>
      <c r="H63" s="1092"/>
      <c r="I63" s="1085"/>
      <c r="J63" s="1093">
        <f>[2]TBC!D56</f>
        <v>0</v>
      </c>
      <c r="K63" s="1094"/>
      <c r="L63" s="941"/>
      <c r="M63" s="1093">
        <f>[2]TBC!E56</f>
        <v>0</v>
      </c>
      <c r="N63" s="1094"/>
      <c r="O63" s="941"/>
      <c r="P63" s="1093">
        <f>[2]TBC!F56</f>
        <v>0</v>
      </c>
      <c r="Q63" s="1094"/>
      <c r="R63" s="941"/>
      <c r="S63" s="1093">
        <f>[2]TBC!G56</f>
        <v>0</v>
      </c>
      <c r="T63" s="1094"/>
      <c r="U63" s="941"/>
      <c r="V63" s="1093">
        <f>[2]TBC!H56</f>
        <v>0</v>
      </c>
      <c r="W63" s="1094"/>
      <c r="X63" s="941"/>
      <c r="Y63" s="1095">
        <f>SUM(J63,M63,P63,S63,V63)</f>
        <v>0</v>
      </c>
      <c r="Z63" s="1096"/>
      <c r="AA63" s="941"/>
      <c r="AB63" s="1016"/>
      <c r="AC63" s="1017"/>
    </row>
    <row r="64" spans="1:29" ht="21" x14ac:dyDescent="0.25">
      <c r="A64" s="1090" t="s">
        <v>201</v>
      </c>
      <c r="B64" s="1091"/>
      <c r="C64" s="1091"/>
      <c r="D64" s="1091"/>
      <c r="E64" s="1091"/>
      <c r="F64" s="1091"/>
      <c r="G64" s="1091"/>
      <c r="H64" s="1092"/>
      <c r="I64" s="1085"/>
      <c r="J64" s="1093">
        <f>[2]TBC!D57</f>
        <v>0</v>
      </c>
      <c r="K64" s="1094"/>
      <c r="L64" s="941"/>
      <c r="M64" s="1093">
        <f>[2]TBC!E57</f>
        <v>0</v>
      </c>
      <c r="N64" s="1094"/>
      <c r="O64" s="941"/>
      <c r="P64" s="1093">
        <f>[2]TBC!F57</f>
        <v>0</v>
      </c>
      <c r="Q64" s="1094"/>
      <c r="R64" s="941"/>
      <c r="S64" s="1093">
        <f>[2]TBC!G57</f>
        <v>0</v>
      </c>
      <c r="T64" s="1094"/>
      <c r="U64" s="941"/>
      <c r="V64" s="1093">
        <f>[2]TBC!H57</f>
        <v>0</v>
      </c>
      <c r="W64" s="1094"/>
      <c r="X64" s="941"/>
      <c r="Y64" s="1016">
        <f>SUM(J64,M64,P64,S64,V64)</f>
        <v>0</v>
      </c>
      <c r="Z64" s="1017"/>
      <c r="AA64" s="941"/>
      <c r="AB64" s="1016"/>
      <c r="AC64" s="1017"/>
    </row>
    <row r="65" spans="1:29" ht="21" x14ac:dyDescent="0.25">
      <c r="A65" s="1090" t="s">
        <v>202</v>
      </c>
      <c r="B65" s="1091"/>
      <c r="C65" s="1091"/>
      <c r="D65" s="1091"/>
      <c r="E65" s="1091"/>
      <c r="F65" s="1091"/>
      <c r="G65" s="1091"/>
      <c r="H65" s="1092"/>
      <c r="I65" s="1085"/>
      <c r="J65" s="1097">
        <f>[2]TBC!D59</f>
        <v>0</v>
      </c>
      <c r="K65" s="1098"/>
      <c r="L65" s="941"/>
      <c r="M65" s="1097">
        <f>[2]TBC!E59</f>
        <v>0</v>
      </c>
      <c r="N65" s="1098"/>
      <c r="O65" s="941"/>
      <c r="P65" s="1097">
        <f>[2]TBC!F59</f>
        <v>0</v>
      </c>
      <c r="Q65" s="1098"/>
      <c r="R65" s="941"/>
      <c r="S65" s="1097">
        <f>[2]TBC!G59</f>
        <v>0</v>
      </c>
      <c r="T65" s="1098"/>
      <c r="U65" s="941"/>
      <c r="V65" s="1097">
        <f>[2]TBC!H59</f>
        <v>0</v>
      </c>
      <c r="W65" s="1098"/>
      <c r="X65" s="941"/>
      <c r="Y65" s="1016">
        <f>SUM(J65,M65,P65,S65,V65)</f>
        <v>0</v>
      </c>
      <c r="Z65" s="1017"/>
      <c r="AA65" s="941"/>
      <c r="AB65" s="1016"/>
      <c r="AC65" s="1017"/>
    </row>
    <row r="66" spans="1:29" ht="21.6" thickBot="1" x14ac:dyDescent="0.3">
      <c r="A66" s="1099" t="s">
        <v>203</v>
      </c>
      <c r="B66" s="1100"/>
      <c r="C66" s="1100"/>
      <c r="D66" s="1100"/>
      <c r="E66" s="1100"/>
      <c r="F66" s="1100"/>
      <c r="G66" s="1100"/>
      <c r="H66" s="1101"/>
      <c r="I66" s="1085"/>
      <c r="J66" s="1097">
        <f>[2]TBC!D60</f>
        <v>0</v>
      </c>
      <c r="K66" s="1098"/>
      <c r="L66" s="941"/>
      <c r="M66" s="1097">
        <f>[2]TBC!E60</f>
        <v>0</v>
      </c>
      <c r="N66" s="1098"/>
      <c r="O66" s="941"/>
      <c r="P66" s="1097">
        <f>[2]TBC!F60</f>
        <v>0</v>
      </c>
      <c r="Q66" s="1098"/>
      <c r="R66" s="941"/>
      <c r="S66" s="1097">
        <f>[2]TBC!G60</f>
        <v>0</v>
      </c>
      <c r="T66" s="1098"/>
      <c r="U66" s="941"/>
      <c r="V66" s="1097">
        <f>[2]TBC!H60</f>
        <v>0</v>
      </c>
      <c r="W66" s="1098"/>
      <c r="X66" s="941"/>
      <c r="Y66" s="1044">
        <f>SUM(J66,M66,P66,S66,V66)</f>
        <v>0</v>
      </c>
      <c r="Z66" s="1045"/>
      <c r="AA66" s="941"/>
      <c r="AB66" s="1016"/>
      <c r="AC66" s="1017"/>
    </row>
    <row r="67" spans="1:29" ht="21.6" thickBot="1" x14ac:dyDescent="0.3">
      <c r="A67" s="968" t="s">
        <v>204</v>
      </c>
      <c r="B67" s="1102" t="s">
        <v>205</v>
      </c>
      <c r="C67" s="1102"/>
      <c r="D67" s="1102"/>
      <c r="E67" s="1102"/>
      <c r="F67" s="1102"/>
      <c r="G67" s="1102"/>
      <c r="H67" s="1103"/>
      <c r="I67" s="931"/>
      <c r="J67" s="1072" t="s">
        <v>155</v>
      </c>
      <c r="K67" s="1073"/>
      <c r="L67" s="939"/>
      <c r="M67" s="1072" t="s">
        <v>156</v>
      </c>
      <c r="N67" s="1073"/>
      <c r="O67" s="939"/>
      <c r="P67" s="1072" t="s">
        <v>157</v>
      </c>
      <c r="Q67" s="1073"/>
      <c r="R67" s="939"/>
      <c r="S67" s="1072" t="s">
        <v>158</v>
      </c>
      <c r="T67" s="1073"/>
      <c r="U67" s="939"/>
      <c r="V67" s="1072" t="s">
        <v>159</v>
      </c>
      <c r="W67" s="1073"/>
      <c r="X67" s="939"/>
      <c r="Y67" s="1050" t="s">
        <v>160</v>
      </c>
      <c r="Z67" s="1051"/>
      <c r="AA67" s="939"/>
      <c r="AB67" s="1050" t="s">
        <v>161</v>
      </c>
      <c r="AC67" s="1051"/>
    </row>
    <row r="68" spans="1:29" ht="21.6" thickBot="1" x14ac:dyDescent="0.3">
      <c r="A68" s="978" t="s">
        <v>206</v>
      </c>
      <c r="B68" s="979"/>
      <c r="C68" s="979"/>
      <c r="D68" s="979"/>
      <c r="E68" s="979"/>
      <c r="F68" s="979"/>
      <c r="G68" s="979"/>
      <c r="H68" s="980"/>
      <c r="I68" s="931"/>
      <c r="J68" s="1104"/>
      <c r="K68" s="1105"/>
      <c r="L68" s="1105"/>
      <c r="M68" s="1105"/>
      <c r="N68" s="1105"/>
      <c r="O68" s="1105"/>
      <c r="P68" s="1105"/>
      <c r="Q68" s="1105"/>
      <c r="R68" s="1105"/>
      <c r="S68" s="1105"/>
      <c r="T68" s="1105"/>
      <c r="U68" s="1105"/>
      <c r="V68" s="1105"/>
      <c r="W68" s="1106"/>
      <c r="X68" s="939"/>
      <c r="Y68" s="1107">
        <f>Y60*4</f>
        <v>0</v>
      </c>
      <c r="Z68" s="1108"/>
      <c r="AA68" s="939"/>
      <c r="AB68" s="1107"/>
      <c r="AC68" s="1108"/>
    </row>
    <row r="69" spans="1:29" ht="21" x14ac:dyDescent="0.25">
      <c r="A69" s="988" t="s">
        <v>207</v>
      </c>
      <c r="B69" s="931"/>
      <c r="C69" s="931"/>
      <c r="D69" s="931"/>
      <c r="E69" s="931"/>
      <c r="F69" s="931"/>
      <c r="G69" s="931"/>
      <c r="H69" s="989"/>
      <c r="I69" s="931"/>
      <c r="J69" s="1107">
        <f>[2]TBC!D67</f>
        <v>0</v>
      </c>
      <c r="K69" s="1108"/>
      <c r="L69" s="939"/>
      <c r="M69" s="1107">
        <f>[2]TBC!E67</f>
        <v>0</v>
      </c>
      <c r="N69" s="1108"/>
      <c r="O69" s="939"/>
      <c r="P69" s="1107">
        <f>[2]TBC!F67</f>
        <v>0</v>
      </c>
      <c r="Q69" s="1108"/>
      <c r="R69" s="939"/>
      <c r="S69" s="1107">
        <f>[2]TBC!G67</f>
        <v>0</v>
      </c>
      <c r="T69" s="1108"/>
      <c r="U69" s="939"/>
      <c r="V69" s="1107">
        <f>[2]TBC!H67</f>
        <v>0</v>
      </c>
      <c r="W69" s="1108"/>
      <c r="X69" s="939"/>
      <c r="Y69" s="1016">
        <f>SUM(J69,M69,P69,S69,V69)</f>
        <v>0</v>
      </c>
      <c r="Z69" s="1017"/>
      <c r="AA69" s="939"/>
      <c r="AB69" s="1016"/>
      <c r="AC69" s="1017"/>
    </row>
    <row r="70" spans="1:29" ht="21" x14ac:dyDescent="0.25">
      <c r="A70" s="988" t="s">
        <v>208</v>
      </c>
      <c r="B70" s="931"/>
      <c r="C70" s="931"/>
      <c r="D70" s="931"/>
      <c r="E70" s="931"/>
      <c r="F70" s="931"/>
      <c r="G70" s="931"/>
      <c r="H70" s="989"/>
      <c r="I70" s="931"/>
      <c r="J70" s="1016">
        <f>[2]TBC!D71</f>
        <v>0</v>
      </c>
      <c r="K70" s="1017"/>
      <c r="L70" s="939"/>
      <c r="M70" s="1016">
        <f>[2]TBC!E71</f>
        <v>0</v>
      </c>
      <c r="N70" s="1017"/>
      <c r="O70" s="939"/>
      <c r="P70" s="1016">
        <f>[2]TBC!F71</f>
        <v>0</v>
      </c>
      <c r="Q70" s="1017"/>
      <c r="R70" s="939"/>
      <c r="S70" s="1016">
        <f>[2]TBC!G71</f>
        <v>0</v>
      </c>
      <c r="T70" s="1017"/>
      <c r="U70" s="939"/>
      <c r="V70" s="1016">
        <f>[2]TBC!H71</f>
        <v>0</v>
      </c>
      <c r="W70" s="1017"/>
      <c r="X70" s="939"/>
      <c r="Y70" s="1016">
        <f>SUM(J70,M70,P70,S70,V70)</f>
        <v>0</v>
      </c>
      <c r="Z70" s="1017"/>
      <c r="AA70" s="939"/>
      <c r="AB70" s="1016"/>
      <c r="AC70" s="1017"/>
    </row>
    <row r="71" spans="1:29" ht="21" x14ac:dyDescent="0.25">
      <c r="A71" s="988" t="s">
        <v>209</v>
      </c>
      <c r="B71" s="931"/>
      <c r="C71" s="931"/>
      <c r="D71" s="931"/>
      <c r="E71" s="931"/>
      <c r="F71" s="931"/>
      <c r="G71" s="931"/>
      <c r="H71" s="989"/>
      <c r="I71" s="931"/>
      <c r="J71" s="1016">
        <f>[2]TBC!D72</f>
        <v>0</v>
      </c>
      <c r="K71" s="1017"/>
      <c r="L71" s="939"/>
      <c r="M71" s="1016">
        <f>[2]TBC!E72</f>
        <v>0</v>
      </c>
      <c r="N71" s="1017"/>
      <c r="O71" s="939"/>
      <c r="P71" s="1016">
        <f>[2]TBC!F72</f>
        <v>0</v>
      </c>
      <c r="Q71" s="1017"/>
      <c r="R71" s="939"/>
      <c r="S71" s="1016">
        <f>[2]TBC!G72</f>
        <v>0</v>
      </c>
      <c r="T71" s="1017"/>
      <c r="U71" s="939"/>
      <c r="V71" s="1016">
        <f>[2]TBC!H72</f>
        <v>0</v>
      </c>
      <c r="W71" s="1017"/>
      <c r="X71" s="939"/>
      <c r="Y71" s="1016">
        <f>SUM(J71,M71,P71,S71,V71)</f>
        <v>0</v>
      </c>
      <c r="Z71" s="1017"/>
      <c r="AA71" s="939"/>
      <c r="AB71" s="1016"/>
      <c r="AC71" s="1017"/>
    </row>
    <row r="72" spans="1:29" ht="21.6" thickBot="1" x14ac:dyDescent="0.3">
      <c r="A72" s="999" t="s">
        <v>210</v>
      </c>
      <c r="B72" s="1000"/>
      <c r="C72" s="1000"/>
      <c r="D72" s="1000"/>
      <c r="E72" s="1000"/>
      <c r="F72" s="1000"/>
      <c r="G72" s="1000"/>
      <c r="H72" s="1001"/>
      <c r="I72" s="931"/>
      <c r="J72" s="1016">
        <f>[2]TBC!D73</f>
        <v>0</v>
      </c>
      <c r="K72" s="1017"/>
      <c r="L72" s="939"/>
      <c r="M72" s="1016">
        <f>[2]TBC!E73</f>
        <v>0</v>
      </c>
      <c r="N72" s="1017"/>
      <c r="O72" s="939"/>
      <c r="P72" s="1016">
        <f>[2]TBC!F73</f>
        <v>0</v>
      </c>
      <c r="Q72" s="1017"/>
      <c r="R72" s="939"/>
      <c r="S72" s="1016">
        <f>[2]TBC!G73</f>
        <v>0</v>
      </c>
      <c r="T72" s="1017"/>
      <c r="U72" s="939"/>
      <c r="V72" s="1016">
        <f>[2]TBC!H73</f>
        <v>0</v>
      </c>
      <c r="W72" s="1017"/>
      <c r="X72" s="939"/>
      <c r="Y72" s="1044">
        <f>SUM(J72,M72,P72,S72,V72)</f>
        <v>0</v>
      </c>
      <c r="Z72" s="1045"/>
      <c r="AA72" s="939"/>
      <c r="AB72" s="1109"/>
      <c r="AC72" s="1110"/>
    </row>
    <row r="73" spans="1:29" ht="21.6" thickBot="1" x14ac:dyDescent="0.3">
      <c r="A73" s="968" t="s">
        <v>211</v>
      </c>
      <c r="B73" s="1048" t="s">
        <v>212</v>
      </c>
      <c r="C73" s="1048"/>
      <c r="D73" s="1048"/>
      <c r="E73" s="1048"/>
      <c r="F73" s="1048"/>
      <c r="G73" s="1048"/>
      <c r="H73" s="1049"/>
      <c r="I73" s="931"/>
      <c r="J73" s="1072" t="s">
        <v>155</v>
      </c>
      <c r="K73" s="1073"/>
      <c r="L73" s="1111"/>
      <c r="M73" s="1072" t="s">
        <v>156</v>
      </c>
      <c r="N73" s="1073"/>
      <c r="O73" s="1111"/>
      <c r="P73" s="1072" t="s">
        <v>157</v>
      </c>
      <c r="Q73" s="1073"/>
      <c r="R73" s="1111"/>
      <c r="S73" s="1072" t="s">
        <v>158</v>
      </c>
      <c r="T73" s="1073"/>
      <c r="U73" s="1111"/>
      <c r="V73" s="1072" t="s">
        <v>159</v>
      </c>
      <c r="W73" s="1073"/>
      <c r="X73" s="939"/>
      <c r="Y73" s="1050" t="s">
        <v>160</v>
      </c>
      <c r="Z73" s="1051"/>
      <c r="AA73" s="939"/>
      <c r="AB73" s="1050" t="s">
        <v>161</v>
      </c>
      <c r="AC73" s="1051"/>
    </row>
    <row r="74" spans="1:29" ht="21" x14ac:dyDescent="0.25">
      <c r="A74" s="978" t="s">
        <v>213</v>
      </c>
      <c r="B74" s="979"/>
      <c r="C74" s="979"/>
      <c r="D74" s="979"/>
      <c r="E74" s="979"/>
      <c r="F74" s="979"/>
      <c r="G74" s="979"/>
      <c r="H74" s="980"/>
      <c r="I74" s="931"/>
      <c r="J74" s="1112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4"/>
      <c r="X74" s="939"/>
      <c r="Y74" s="1115">
        <f>[2]TBC!C77</f>
        <v>0</v>
      </c>
      <c r="Z74" s="1116"/>
      <c r="AA74" s="939"/>
      <c r="AB74" s="1117"/>
      <c r="AC74" s="1118"/>
    </row>
    <row r="75" spans="1:29" ht="21" x14ac:dyDescent="0.25">
      <c r="A75" s="988" t="s">
        <v>214</v>
      </c>
      <c r="B75" s="931"/>
      <c r="C75" s="931"/>
      <c r="D75" s="931"/>
      <c r="E75" s="931"/>
      <c r="F75" s="931"/>
      <c r="G75" s="931"/>
      <c r="H75" s="989"/>
      <c r="I75" s="931"/>
      <c r="J75" s="1119"/>
      <c r="K75" s="1120"/>
      <c r="L75" s="1120"/>
      <c r="M75" s="1120"/>
      <c r="N75" s="1120"/>
      <c r="O75" s="1120"/>
      <c r="P75" s="1120"/>
      <c r="Q75" s="1120"/>
      <c r="R75" s="1120"/>
      <c r="S75" s="1120"/>
      <c r="T75" s="1120"/>
      <c r="U75" s="1120"/>
      <c r="V75" s="1120"/>
      <c r="W75" s="1121"/>
      <c r="X75" s="939"/>
      <c r="Y75" s="1095">
        <f>[2]TBC!C78</f>
        <v>0</v>
      </c>
      <c r="Z75" s="1096"/>
      <c r="AA75" s="939"/>
      <c r="AB75" s="1016"/>
      <c r="AC75" s="1017"/>
    </row>
    <row r="76" spans="1:29" ht="21" x14ac:dyDescent="0.25">
      <c r="A76" s="988" t="s">
        <v>215</v>
      </c>
      <c r="B76" s="931"/>
      <c r="C76" s="931"/>
      <c r="D76" s="931"/>
      <c r="E76" s="931"/>
      <c r="F76" s="931"/>
      <c r="G76" s="931"/>
      <c r="H76" s="989"/>
      <c r="I76" s="931"/>
      <c r="J76" s="1119"/>
      <c r="K76" s="1120"/>
      <c r="L76" s="1120"/>
      <c r="M76" s="1120"/>
      <c r="N76" s="1120"/>
      <c r="O76" s="1120"/>
      <c r="P76" s="1120"/>
      <c r="Q76" s="1120"/>
      <c r="R76" s="1120"/>
      <c r="S76" s="1120"/>
      <c r="T76" s="1120"/>
      <c r="U76" s="1120"/>
      <c r="V76" s="1120"/>
      <c r="W76" s="1121"/>
      <c r="X76" s="939"/>
      <c r="Y76" s="1095">
        <f>[2]TBC!C79</f>
        <v>0</v>
      </c>
      <c r="Z76" s="1096"/>
      <c r="AA76" s="939"/>
      <c r="AB76" s="1016"/>
      <c r="AC76" s="1017"/>
    </row>
    <row r="77" spans="1:29" ht="21" x14ac:dyDescent="0.25">
      <c r="A77" s="988" t="s">
        <v>216</v>
      </c>
      <c r="B77" s="931"/>
      <c r="C77" s="931"/>
      <c r="D77" s="931"/>
      <c r="E77" s="931"/>
      <c r="F77" s="931"/>
      <c r="G77" s="931"/>
      <c r="H77" s="989"/>
      <c r="I77" s="931"/>
      <c r="J77" s="1119"/>
      <c r="K77" s="1120"/>
      <c r="L77" s="1120"/>
      <c r="M77" s="1120"/>
      <c r="N77" s="1120"/>
      <c r="O77" s="1120"/>
      <c r="P77" s="1120"/>
      <c r="Q77" s="1120"/>
      <c r="R77" s="1120"/>
      <c r="S77" s="1120"/>
      <c r="T77" s="1120"/>
      <c r="U77" s="1120"/>
      <c r="V77" s="1120"/>
      <c r="W77" s="1121"/>
      <c r="X77" s="939"/>
      <c r="Y77" s="1095">
        <f>[2]TBC!C80</f>
        <v>0</v>
      </c>
      <c r="Z77" s="1096"/>
      <c r="AA77" s="939"/>
      <c r="AB77" s="1016"/>
      <c r="AC77" s="1017"/>
    </row>
    <row r="78" spans="1:29" ht="21" x14ac:dyDescent="0.25">
      <c r="A78" s="988" t="s">
        <v>217</v>
      </c>
      <c r="B78" s="931"/>
      <c r="C78" s="931"/>
      <c r="D78" s="931"/>
      <c r="E78" s="931"/>
      <c r="F78" s="931"/>
      <c r="G78" s="931"/>
      <c r="H78" s="989"/>
      <c r="I78" s="931"/>
      <c r="J78" s="1119"/>
      <c r="K78" s="1120"/>
      <c r="L78" s="1120"/>
      <c r="M78" s="1120"/>
      <c r="N78" s="1120"/>
      <c r="O78" s="1120"/>
      <c r="P78" s="1120"/>
      <c r="Q78" s="1120"/>
      <c r="R78" s="1120"/>
      <c r="S78" s="1120"/>
      <c r="T78" s="1120"/>
      <c r="U78" s="1120"/>
      <c r="V78" s="1120"/>
      <c r="W78" s="1121"/>
      <c r="X78" s="939"/>
      <c r="Y78" s="1095">
        <f>[2]TBC!C81</f>
        <v>0</v>
      </c>
      <c r="Z78" s="1096"/>
      <c r="AA78" s="939"/>
      <c r="AB78" s="1016"/>
      <c r="AC78" s="1017"/>
    </row>
    <row r="79" spans="1:29" ht="21.6" thickBot="1" x14ac:dyDescent="0.3">
      <c r="A79" s="999" t="s">
        <v>218</v>
      </c>
      <c r="B79" s="1000"/>
      <c r="C79" s="1000"/>
      <c r="D79" s="1000"/>
      <c r="E79" s="1000"/>
      <c r="F79" s="1000"/>
      <c r="G79" s="1000"/>
      <c r="H79" s="1001"/>
      <c r="I79" s="931"/>
      <c r="J79" s="1122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4"/>
      <c r="X79" s="939"/>
      <c r="Y79" s="1125">
        <f>[2]TBC!C82</f>
        <v>0</v>
      </c>
      <c r="Z79" s="1126"/>
      <c r="AA79" s="939"/>
      <c r="AB79" s="1109"/>
      <c r="AC79" s="1110"/>
    </row>
    <row r="80" spans="1:29" ht="29.25" customHeight="1" thickBot="1" x14ac:dyDescent="0.3">
      <c r="A80" s="968" t="s">
        <v>219</v>
      </c>
      <c r="B80" s="1048" t="s">
        <v>220</v>
      </c>
      <c r="C80" s="1048"/>
      <c r="D80" s="1048"/>
      <c r="E80" s="1048"/>
      <c r="F80" s="1048"/>
      <c r="G80" s="1048"/>
      <c r="H80" s="1049"/>
      <c r="I80" s="931"/>
      <c r="J80" s="1050" t="s">
        <v>155</v>
      </c>
      <c r="K80" s="1051"/>
      <c r="L80" s="939"/>
      <c r="M80" s="1050" t="s">
        <v>156</v>
      </c>
      <c r="N80" s="1051"/>
      <c r="O80" s="939"/>
      <c r="P80" s="1050" t="s">
        <v>157</v>
      </c>
      <c r="Q80" s="1051"/>
      <c r="R80" s="939"/>
      <c r="S80" s="1050" t="s">
        <v>158</v>
      </c>
      <c r="T80" s="1051"/>
      <c r="U80" s="992"/>
      <c r="V80" s="1050" t="s">
        <v>159</v>
      </c>
      <c r="W80" s="1051"/>
      <c r="X80" s="939"/>
      <c r="Y80" s="1050" t="s">
        <v>160</v>
      </c>
      <c r="Z80" s="1051"/>
      <c r="AA80" s="939"/>
      <c r="AB80" s="1050" t="s">
        <v>161</v>
      </c>
      <c r="AC80" s="1051"/>
    </row>
    <row r="81" spans="1:29" ht="29.25" customHeight="1" x14ac:dyDescent="0.25">
      <c r="A81" s="1127" t="s">
        <v>221</v>
      </c>
      <c r="B81" s="931"/>
      <c r="C81" s="931"/>
      <c r="D81" s="931"/>
      <c r="E81" s="1128"/>
      <c r="F81" s="1128"/>
      <c r="G81" s="1128"/>
      <c r="H81" s="1129"/>
      <c r="I81" s="934"/>
      <c r="J81" s="1027">
        <f>SUM(J82,J85)</f>
        <v>0</v>
      </c>
      <c r="K81" s="1028"/>
      <c r="L81" s="939"/>
      <c r="M81" s="1027">
        <f>SUM(M82,M85)</f>
        <v>0</v>
      </c>
      <c r="N81" s="1028"/>
      <c r="O81" s="939"/>
      <c r="P81" s="1027">
        <f>SUM(P82,P85)</f>
        <v>0</v>
      </c>
      <c r="Q81" s="1028"/>
      <c r="R81" s="939"/>
      <c r="S81" s="1027">
        <f>SUM(S82,S85)</f>
        <v>0</v>
      </c>
      <c r="T81" s="1028"/>
      <c r="U81" s="939"/>
      <c r="V81" s="1027">
        <f>SUM(V82,V85)</f>
        <v>0</v>
      </c>
      <c r="W81" s="1028"/>
      <c r="X81" s="939"/>
      <c r="Y81" s="1027">
        <f t="shared" ref="Y81:Y88" si="2">SUM(J81,M81,P81,S81,V81)</f>
        <v>0</v>
      </c>
      <c r="Z81" s="1028"/>
      <c r="AA81" s="939"/>
      <c r="AB81" s="1057"/>
      <c r="AC81" s="1058"/>
    </row>
    <row r="82" spans="1:29" ht="29.25" customHeight="1" x14ac:dyDescent="0.25">
      <c r="A82" s="912"/>
      <c r="B82" s="934" t="s">
        <v>222</v>
      </c>
      <c r="C82" s="934"/>
      <c r="D82" s="934"/>
      <c r="E82" s="934"/>
      <c r="F82" s="934"/>
      <c r="G82" s="934"/>
      <c r="H82" s="1020"/>
      <c r="I82" s="931"/>
      <c r="J82" s="1035">
        <f>SUM(J83:K84)</f>
        <v>0</v>
      </c>
      <c r="K82" s="1036"/>
      <c r="L82" s="939"/>
      <c r="M82" s="1035">
        <f>SUM(M83:N84)</f>
        <v>0</v>
      </c>
      <c r="N82" s="1036"/>
      <c r="O82" s="939"/>
      <c r="P82" s="1035">
        <f>SUM(P83:Q84)</f>
        <v>0</v>
      </c>
      <c r="Q82" s="1036"/>
      <c r="R82" s="992"/>
      <c r="S82" s="1035">
        <f>SUM(S83:T84)</f>
        <v>0</v>
      </c>
      <c r="T82" s="1036"/>
      <c r="U82" s="992"/>
      <c r="V82" s="1035">
        <f>SUM(V83:W84)</f>
        <v>0</v>
      </c>
      <c r="W82" s="1036"/>
      <c r="X82" s="992"/>
      <c r="Y82" s="1035">
        <f t="shared" si="2"/>
        <v>0</v>
      </c>
      <c r="Z82" s="1036"/>
      <c r="AA82" s="939"/>
      <c r="AB82" s="1035"/>
      <c r="AC82" s="1036"/>
    </row>
    <row r="83" spans="1:29" ht="29.25" customHeight="1" x14ac:dyDescent="0.25">
      <c r="A83" s="912"/>
      <c r="B83" s="955" t="s">
        <v>223</v>
      </c>
      <c r="C83" s="955"/>
      <c r="D83" s="955"/>
      <c r="E83" s="934"/>
      <c r="F83" s="934"/>
      <c r="G83" s="934"/>
      <c r="H83" s="1020"/>
      <c r="I83" s="931"/>
      <c r="J83" s="1016">
        <f>[2]TBC!D88</f>
        <v>0</v>
      </c>
      <c r="K83" s="1017"/>
      <c r="L83" s="939"/>
      <c r="M83" s="1016">
        <f>[2]TBC!E88</f>
        <v>0</v>
      </c>
      <c r="N83" s="1017"/>
      <c r="O83" s="939"/>
      <c r="P83" s="1016">
        <f>[2]TBC!F88</f>
        <v>0</v>
      </c>
      <c r="Q83" s="1017"/>
      <c r="R83" s="992"/>
      <c r="S83" s="1016">
        <f>[2]TBC!G88</f>
        <v>0</v>
      </c>
      <c r="T83" s="1017"/>
      <c r="U83" s="992"/>
      <c r="V83" s="1016">
        <f>[2]TBC!H88</f>
        <v>0</v>
      </c>
      <c r="W83" s="1017"/>
      <c r="X83" s="992"/>
      <c r="Y83" s="1016">
        <f t="shared" si="2"/>
        <v>0</v>
      </c>
      <c r="Z83" s="1017"/>
      <c r="AA83" s="939"/>
      <c r="AB83" s="1016"/>
      <c r="AC83" s="1017"/>
    </row>
    <row r="84" spans="1:29" ht="29.25" customHeight="1" x14ac:dyDescent="0.25">
      <c r="A84" s="907"/>
      <c r="B84" s="931" t="s">
        <v>224</v>
      </c>
      <c r="C84" s="931"/>
      <c r="D84" s="931"/>
      <c r="E84" s="934"/>
      <c r="F84" s="934"/>
      <c r="G84" s="931"/>
      <c r="H84" s="989"/>
      <c r="I84" s="931"/>
      <c r="J84" s="1016">
        <f>[2]TBC!D89</f>
        <v>0</v>
      </c>
      <c r="K84" s="1017"/>
      <c r="L84" s="939"/>
      <c r="M84" s="1016">
        <f>[2]TBC!E89</f>
        <v>0</v>
      </c>
      <c r="N84" s="1017"/>
      <c r="O84" s="939"/>
      <c r="P84" s="1016">
        <f>[2]TBC!F89</f>
        <v>0</v>
      </c>
      <c r="Q84" s="1017"/>
      <c r="R84" s="939"/>
      <c r="S84" s="1016">
        <f>[2]TBC!G89</f>
        <v>0</v>
      </c>
      <c r="T84" s="1017"/>
      <c r="U84" s="939"/>
      <c r="V84" s="1016">
        <f>[2]TBC!H89</f>
        <v>0</v>
      </c>
      <c r="W84" s="1017"/>
      <c r="X84" s="939"/>
      <c r="Y84" s="1016">
        <f t="shared" si="2"/>
        <v>0</v>
      </c>
      <c r="Z84" s="1017"/>
      <c r="AA84" s="939"/>
      <c r="AB84" s="1016"/>
      <c r="AC84" s="1017"/>
    </row>
    <row r="85" spans="1:29" ht="29.25" customHeight="1" x14ac:dyDescent="0.25">
      <c r="A85" s="912"/>
      <c r="B85" s="934" t="s">
        <v>225</v>
      </c>
      <c r="C85" s="934"/>
      <c r="D85" s="934"/>
      <c r="E85" s="934"/>
      <c r="F85" s="934"/>
      <c r="G85" s="934"/>
      <c r="H85" s="1020"/>
      <c r="I85" s="934"/>
      <c r="J85" s="1035">
        <f>SUM(J86,J87)</f>
        <v>0</v>
      </c>
      <c r="K85" s="1036"/>
      <c r="L85" s="939"/>
      <c r="M85" s="1035">
        <f>SUM(M86,M87)</f>
        <v>0</v>
      </c>
      <c r="N85" s="1036"/>
      <c r="O85" s="939"/>
      <c r="P85" s="1035">
        <f>SUM(P86,P87)</f>
        <v>0</v>
      </c>
      <c r="Q85" s="1036"/>
      <c r="R85" s="992"/>
      <c r="S85" s="1035">
        <f>SUM(S86,S87)</f>
        <v>0</v>
      </c>
      <c r="T85" s="1036"/>
      <c r="U85" s="992">
        <f>SUM(S86,S87)</f>
        <v>0</v>
      </c>
      <c r="V85" s="1035">
        <f>SUM(V86,V87)</f>
        <v>0</v>
      </c>
      <c r="W85" s="1036"/>
      <c r="X85" s="992"/>
      <c r="Y85" s="1035">
        <f t="shared" si="2"/>
        <v>0</v>
      </c>
      <c r="Z85" s="1036"/>
      <c r="AA85" s="939"/>
      <c r="AB85" s="1035"/>
      <c r="AC85" s="1036"/>
    </row>
    <row r="86" spans="1:29" ht="29.25" customHeight="1" x14ac:dyDescent="0.25">
      <c r="A86" s="907"/>
      <c r="B86" s="931" t="s">
        <v>226</v>
      </c>
      <c r="C86" s="931"/>
      <c r="D86" s="931"/>
      <c r="E86" s="934"/>
      <c r="F86" s="934"/>
      <c r="G86" s="931"/>
      <c r="H86" s="989"/>
      <c r="I86" s="931"/>
      <c r="J86" s="1016">
        <f>[2]TBC!D91</f>
        <v>0</v>
      </c>
      <c r="K86" s="1017"/>
      <c r="L86" s="939"/>
      <c r="M86" s="1016">
        <f>[2]TBC!E91</f>
        <v>0</v>
      </c>
      <c r="N86" s="1017"/>
      <c r="O86" s="939"/>
      <c r="P86" s="1016">
        <f>[2]TBC!F91</f>
        <v>0</v>
      </c>
      <c r="Q86" s="1017"/>
      <c r="R86" s="939"/>
      <c r="S86" s="1016">
        <f>[2]TBC!G91</f>
        <v>0</v>
      </c>
      <c r="T86" s="1017"/>
      <c r="U86" s="939"/>
      <c r="V86" s="1016">
        <f>[2]TBC!H91</f>
        <v>0</v>
      </c>
      <c r="W86" s="1017"/>
      <c r="X86" s="939"/>
      <c r="Y86" s="1016">
        <f t="shared" si="2"/>
        <v>0</v>
      </c>
      <c r="Z86" s="1017"/>
      <c r="AA86" s="939"/>
      <c r="AB86" s="1016"/>
      <c r="AC86" s="1017"/>
    </row>
    <row r="87" spans="1:29" ht="29.25" customHeight="1" x14ac:dyDescent="0.25">
      <c r="A87" s="907"/>
      <c r="B87" s="931" t="s">
        <v>227</v>
      </c>
      <c r="C87" s="931"/>
      <c r="D87" s="931"/>
      <c r="E87" s="934"/>
      <c r="F87" s="934"/>
      <c r="G87" s="931"/>
      <c r="H87" s="989"/>
      <c r="I87" s="931"/>
      <c r="J87" s="1016">
        <f>[2]TBC!D92</f>
        <v>0</v>
      </c>
      <c r="K87" s="1017"/>
      <c r="L87" s="939"/>
      <c r="M87" s="1016">
        <f>[2]TBC!E92</f>
        <v>0</v>
      </c>
      <c r="N87" s="1017"/>
      <c r="O87" s="939"/>
      <c r="P87" s="1016">
        <f>[2]TBC!F92</f>
        <v>0</v>
      </c>
      <c r="Q87" s="1017"/>
      <c r="R87" s="939"/>
      <c r="S87" s="1016">
        <f>[2]TBC!G92</f>
        <v>0</v>
      </c>
      <c r="T87" s="1017"/>
      <c r="U87" s="939"/>
      <c r="V87" s="1016">
        <f>[2]TBC!H92</f>
        <v>0</v>
      </c>
      <c r="W87" s="1017"/>
      <c r="X87" s="939"/>
      <c r="Y87" s="1016">
        <f t="shared" si="2"/>
        <v>0</v>
      </c>
      <c r="Z87" s="1017"/>
      <c r="AA87" s="939"/>
      <c r="AB87" s="1016"/>
      <c r="AC87" s="1017"/>
    </row>
    <row r="88" spans="1:29" ht="29.25" customHeight="1" thickBot="1" x14ac:dyDescent="0.3">
      <c r="A88" s="1059" t="s">
        <v>228</v>
      </c>
      <c r="B88" s="931"/>
      <c r="C88" s="931"/>
      <c r="D88" s="931"/>
      <c r="E88" s="1060"/>
      <c r="F88" s="1060"/>
      <c r="G88" s="1000"/>
      <c r="H88" s="1001"/>
      <c r="I88" s="931"/>
      <c r="J88" s="1044"/>
      <c r="K88" s="1045"/>
      <c r="L88" s="939"/>
      <c r="M88" s="1044"/>
      <c r="N88" s="1045"/>
      <c r="O88" s="939"/>
      <c r="P88" s="1044"/>
      <c r="Q88" s="1045"/>
      <c r="R88" s="939"/>
      <c r="S88" s="1044"/>
      <c r="T88" s="1045"/>
      <c r="U88" s="939"/>
      <c r="V88" s="1044"/>
      <c r="W88" s="1045"/>
      <c r="X88" s="939"/>
      <c r="Y88" s="1044">
        <f t="shared" si="2"/>
        <v>0</v>
      </c>
      <c r="Z88" s="1045"/>
      <c r="AA88" s="939"/>
      <c r="AB88" s="1016"/>
      <c r="AC88" s="1017"/>
    </row>
    <row r="89" spans="1:29" ht="29.25" customHeight="1" thickBot="1" x14ac:dyDescent="0.3">
      <c r="A89" s="1130" t="s">
        <v>229</v>
      </c>
      <c r="B89" s="1048" t="s">
        <v>230</v>
      </c>
      <c r="C89" s="1048"/>
      <c r="D89" s="1048"/>
      <c r="E89" s="1048"/>
      <c r="F89" s="1048"/>
      <c r="G89" s="1048"/>
      <c r="H89" s="1049"/>
      <c r="I89" s="931"/>
      <c r="J89" s="1074" t="s">
        <v>155</v>
      </c>
      <c r="K89" s="1075"/>
      <c r="L89" s="939"/>
      <c r="M89" s="1074" t="s">
        <v>156</v>
      </c>
      <c r="N89" s="1075"/>
      <c r="O89" s="939"/>
      <c r="P89" s="1074" t="s">
        <v>157</v>
      </c>
      <c r="Q89" s="1075"/>
      <c r="R89" s="939"/>
      <c r="S89" s="1074" t="s">
        <v>158</v>
      </c>
      <c r="T89" s="1075"/>
      <c r="U89" s="939"/>
      <c r="V89" s="1074" t="s">
        <v>159</v>
      </c>
      <c r="W89" s="1075"/>
      <c r="X89" s="939"/>
      <c r="Y89" s="1074" t="s">
        <v>160</v>
      </c>
      <c r="Z89" s="1075"/>
      <c r="AA89" s="939"/>
      <c r="AB89" s="1050" t="s">
        <v>161</v>
      </c>
      <c r="AC89" s="1051"/>
    </row>
    <row r="90" spans="1:29" ht="29.25" customHeight="1" x14ac:dyDescent="0.25">
      <c r="A90" s="1131" t="s">
        <v>231</v>
      </c>
      <c r="B90" s="1132"/>
      <c r="C90" s="1132"/>
      <c r="D90" s="1132"/>
      <c r="E90" s="1132"/>
      <c r="F90" s="1132"/>
      <c r="G90" s="1132"/>
      <c r="H90" s="1133"/>
      <c r="I90" s="931"/>
      <c r="J90" s="1115">
        <f>[2]TBC!D97</f>
        <v>0</v>
      </c>
      <c r="K90" s="1116"/>
      <c r="L90" s="939"/>
      <c r="M90" s="1115">
        <f>[2]TBC!E97</f>
        <v>0</v>
      </c>
      <c r="N90" s="1116"/>
      <c r="O90" s="939"/>
      <c r="P90" s="1115">
        <f>[2]TBC!F97</f>
        <v>0</v>
      </c>
      <c r="Q90" s="1116"/>
      <c r="R90" s="939"/>
      <c r="S90" s="1115">
        <f>[2]TBC!G97</f>
        <v>0</v>
      </c>
      <c r="T90" s="1116"/>
      <c r="U90" s="939"/>
      <c r="V90" s="1115">
        <f>[2]TBC!H97</f>
        <v>0</v>
      </c>
      <c r="W90" s="1116"/>
      <c r="X90" s="939"/>
      <c r="Y90" s="1115">
        <f>SUM(J90,M90,P90,S90,V90)</f>
        <v>0</v>
      </c>
      <c r="Z90" s="1116"/>
      <c r="AA90" s="939"/>
      <c r="AB90" s="1107"/>
      <c r="AC90" s="1108"/>
    </row>
    <row r="91" spans="1:29" ht="29.25" customHeight="1" x14ac:dyDescent="0.25">
      <c r="A91" s="1134" t="s">
        <v>232</v>
      </c>
      <c r="B91" s="1135"/>
      <c r="C91" s="1135"/>
      <c r="D91" s="1135"/>
      <c r="E91" s="1135"/>
      <c r="F91" s="1135"/>
      <c r="G91" s="1135"/>
      <c r="H91" s="1136"/>
      <c r="I91" s="931"/>
      <c r="J91" s="1095">
        <f>[2]TBC!D98</f>
        <v>0</v>
      </c>
      <c r="K91" s="1096"/>
      <c r="L91" s="939"/>
      <c r="M91" s="1016">
        <f>[2]TBC!E98</f>
        <v>0</v>
      </c>
      <c r="N91" s="1017"/>
      <c r="O91" s="939"/>
      <c r="P91" s="1016">
        <f>[2]TBC!F98</f>
        <v>0</v>
      </c>
      <c r="Q91" s="1017"/>
      <c r="R91" s="939"/>
      <c r="S91" s="1016">
        <f>[2]TBC!G98</f>
        <v>0</v>
      </c>
      <c r="T91" s="1017"/>
      <c r="U91" s="939"/>
      <c r="V91" s="1016">
        <f>[2]TBC!H98</f>
        <v>0</v>
      </c>
      <c r="W91" s="1017"/>
      <c r="X91" s="939"/>
      <c r="Y91" s="1016">
        <f>SUM(J91,M91,P91,S91,V91)</f>
        <v>0</v>
      </c>
      <c r="Z91" s="1017"/>
      <c r="AA91" s="939"/>
      <c r="AB91" s="1016"/>
      <c r="AC91" s="1017"/>
    </row>
    <row r="92" spans="1:29" ht="29.25" customHeight="1" thickBot="1" x14ac:dyDescent="0.3">
      <c r="A92" s="1137" t="s">
        <v>233</v>
      </c>
      <c r="B92" s="1138"/>
      <c r="C92" s="1138"/>
      <c r="D92" s="1138"/>
      <c r="E92" s="1138"/>
      <c r="F92" s="1138"/>
      <c r="G92" s="1138"/>
      <c r="H92" s="1139"/>
      <c r="I92" s="931"/>
      <c r="J92" s="1125">
        <f>[2]TBC!D99</f>
        <v>0</v>
      </c>
      <c r="K92" s="1126"/>
      <c r="L92" s="939"/>
      <c r="M92" s="1109">
        <f>[2]TBC!E99</f>
        <v>0</v>
      </c>
      <c r="N92" s="1110"/>
      <c r="O92" s="939"/>
      <c r="P92" s="1109">
        <f>[2]TBC!F99</f>
        <v>0</v>
      </c>
      <c r="Q92" s="1110"/>
      <c r="R92" s="939"/>
      <c r="S92" s="1109">
        <f>[2]TBC!G99</f>
        <v>0</v>
      </c>
      <c r="T92" s="1110"/>
      <c r="U92" s="939"/>
      <c r="V92" s="1109">
        <f>[2]TBC!H99</f>
        <v>0</v>
      </c>
      <c r="W92" s="1110"/>
      <c r="X92" s="939"/>
      <c r="Y92" s="1016">
        <f>SUM(J92,M92,P92,S92,V92)</f>
        <v>0</v>
      </c>
      <c r="Z92" s="1017"/>
      <c r="AA92" s="939"/>
      <c r="AB92" s="1109"/>
      <c r="AC92" s="1110"/>
    </row>
    <row r="93" spans="1:29" ht="29.25" customHeight="1" thickBot="1" x14ac:dyDescent="0.3">
      <c r="A93" s="968" t="s">
        <v>234</v>
      </c>
      <c r="B93" s="1048" t="s">
        <v>235</v>
      </c>
      <c r="C93" s="1048"/>
      <c r="D93" s="1048"/>
      <c r="E93" s="1048"/>
      <c r="F93" s="1048"/>
      <c r="G93" s="1048"/>
      <c r="H93" s="1049"/>
      <c r="I93" s="931"/>
      <c r="J93" s="1072" t="s">
        <v>155</v>
      </c>
      <c r="K93" s="1073"/>
      <c r="L93" s="1111"/>
      <c r="M93" s="1072" t="s">
        <v>156</v>
      </c>
      <c r="N93" s="1073"/>
      <c r="O93" s="1111"/>
      <c r="P93" s="1072" t="s">
        <v>157</v>
      </c>
      <c r="Q93" s="1073"/>
      <c r="R93" s="1111"/>
      <c r="S93" s="1072" t="s">
        <v>158</v>
      </c>
      <c r="T93" s="1073"/>
      <c r="U93" s="1111"/>
      <c r="V93" s="1072" t="s">
        <v>159</v>
      </c>
      <c r="W93" s="1073"/>
      <c r="X93" s="939"/>
      <c r="Y93" s="1050" t="s">
        <v>160</v>
      </c>
      <c r="Z93" s="1051"/>
      <c r="AA93" s="939"/>
      <c r="AB93" s="1052" t="s">
        <v>161</v>
      </c>
      <c r="AC93" s="1053"/>
    </row>
    <row r="94" spans="1:29" ht="29.25" customHeight="1" thickBot="1" x14ac:dyDescent="0.3">
      <c r="A94" s="988" t="s">
        <v>236</v>
      </c>
      <c r="B94" s="931"/>
      <c r="C94" s="931"/>
      <c r="D94" s="931"/>
      <c r="E94" s="931"/>
      <c r="F94" s="931"/>
      <c r="G94" s="931"/>
      <c r="H94" s="989"/>
      <c r="I94" s="931"/>
      <c r="J94" s="1140"/>
      <c r="K94" s="1141"/>
      <c r="L94" s="1141"/>
      <c r="M94" s="1141"/>
      <c r="N94" s="1141"/>
      <c r="O94" s="1141"/>
      <c r="P94" s="1141"/>
      <c r="Q94" s="1141"/>
      <c r="R94" s="1141"/>
      <c r="S94" s="1141"/>
      <c r="T94" s="1141"/>
      <c r="U94" s="1141"/>
      <c r="V94" s="1141"/>
      <c r="W94" s="1142"/>
      <c r="X94" s="939"/>
      <c r="Y94" s="1107">
        <f>[2]TBC!C103</f>
        <v>0</v>
      </c>
      <c r="Z94" s="1108"/>
      <c r="AA94" s="939"/>
      <c r="AB94" s="1143"/>
      <c r="AC94" s="1144"/>
    </row>
    <row r="95" spans="1:29" ht="29.25" customHeight="1" thickBot="1" x14ac:dyDescent="0.3">
      <c r="A95" s="968" t="s">
        <v>237</v>
      </c>
      <c r="B95" s="1048" t="s">
        <v>238</v>
      </c>
      <c r="C95" s="1048"/>
      <c r="D95" s="1048"/>
      <c r="E95" s="1048"/>
      <c r="F95" s="1048"/>
      <c r="G95" s="1048"/>
      <c r="H95" s="1049"/>
      <c r="I95" s="931"/>
      <c r="J95" s="1074" t="s">
        <v>155</v>
      </c>
      <c r="K95" s="1075"/>
      <c r="L95" s="939"/>
      <c r="M95" s="1074" t="s">
        <v>156</v>
      </c>
      <c r="N95" s="1075"/>
      <c r="O95" s="939"/>
      <c r="P95" s="1074" t="s">
        <v>157</v>
      </c>
      <c r="Q95" s="1075"/>
      <c r="R95" s="939"/>
      <c r="S95" s="1074" t="s">
        <v>158</v>
      </c>
      <c r="T95" s="1075"/>
      <c r="U95" s="939"/>
      <c r="V95" s="1074" t="s">
        <v>159</v>
      </c>
      <c r="W95" s="1075"/>
      <c r="X95" s="939"/>
      <c r="Y95" s="1050" t="s">
        <v>160</v>
      </c>
      <c r="Z95" s="1051"/>
      <c r="AA95" s="939"/>
      <c r="AB95" s="1050" t="s">
        <v>161</v>
      </c>
      <c r="AC95" s="1051"/>
    </row>
    <row r="96" spans="1:29" ht="29.25" customHeight="1" x14ac:dyDescent="0.25">
      <c r="A96" s="1019" t="s">
        <v>239</v>
      </c>
      <c r="B96" s="931"/>
      <c r="C96" s="931"/>
      <c r="D96" s="931"/>
      <c r="E96" s="934"/>
      <c r="F96" s="934"/>
      <c r="G96" s="934"/>
      <c r="H96" s="1020"/>
      <c r="I96" s="931"/>
      <c r="J96" s="1035">
        <f>SUM(J97:K98)</f>
        <v>0</v>
      </c>
      <c r="K96" s="1036"/>
      <c r="L96" s="939"/>
      <c r="M96" s="1035">
        <f>SUM(M97:N98)</f>
        <v>0</v>
      </c>
      <c r="N96" s="1036"/>
      <c r="O96" s="939"/>
      <c r="P96" s="1035">
        <f>SUM(P97:Q98)</f>
        <v>0</v>
      </c>
      <c r="Q96" s="1036"/>
      <c r="R96" s="939"/>
      <c r="S96" s="1035">
        <f>SUM(S97:T98)</f>
        <v>0</v>
      </c>
      <c r="T96" s="1036"/>
      <c r="U96" s="939"/>
      <c r="V96" s="1035">
        <f>SUM(V97:W98)</f>
        <v>0</v>
      </c>
      <c r="W96" s="1036"/>
      <c r="X96" s="939"/>
      <c r="Y96" s="1035">
        <f>SUM(J96,M96,P96,S96,V96)</f>
        <v>0</v>
      </c>
      <c r="Z96" s="1036"/>
      <c r="AA96" s="939"/>
      <c r="AB96" s="1145"/>
      <c r="AC96" s="1146"/>
    </row>
    <row r="97" spans="1:29" ht="29.25" customHeight="1" x14ac:dyDescent="0.25">
      <c r="A97" s="1147"/>
      <c r="B97" s="1148" t="s">
        <v>240</v>
      </c>
      <c r="C97" s="1148"/>
      <c r="D97" s="1148"/>
      <c r="E97" s="1148"/>
      <c r="F97" s="1148"/>
      <c r="G97" s="1148"/>
      <c r="H97" s="1149"/>
      <c r="I97" s="931"/>
      <c r="J97" s="1016">
        <f>[2]TBC!D108</f>
        <v>0</v>
      </c>
      <c r="K97" s="1017"/>
      <c r="L97" s="939"/>
      <c r="M97" s="1016">
        <f>[2]TBC!E108</f>
        <v>0</v>
      </c>
      <c r="N97" s="1017"/>
      <c r="O97" s="939"/>
      <c r="P97" s="1016">
        <f>[2]TBC!F108</f>
        <v>0</v>
      </c>
      <c r="Q97" s="1017"/>
      <c r="R97" s="939"/>
      <c r="S97" s="1016">
        <f>[2]TBC!G108</f>
        <v>0</v>
      </c>
      <c r="T97" s="1017"/>
      <c r="U97" s="939"/>
      <c r="V97" s="1016">
        <f>[2]TBC!H108</f>
        <v>0</v>
      </c>
      <c r="W97" s="1017"/>
      <c r="X97" s="939"/>
      <c r="Y97" s="1016">
        <f>SUM(J97,M97,P97,S97,V97)</f>
        <v>0</v>
      </c>
      <c r="Z97" s="1017"/>
      <c r="AA97" s="939"/>
      <c r="AB97" s="1016"/>
      <c r="AC97" s="1017"/>
    </row>
    <row r="98" spans="1:29" ht="29.25" customHeight="1" thickBot="1" x14ac:dyDescent="0.3">
      <c r="A98" s="1147"/>
      <c r="B98" s="1150" t="s">
        <v>241</v>
      </c>
      <c r="C98" s="1150"/>
      <c r="D98" s="1150"/>
      <c r="E98" s="1150"/>
      <c r="F98" s="1150"/>
      <c r="G98" s="1150"/>
      <c r="H98" s="1151"/>
      <c r="I98" s="931"/>
      <c r="J98" s="1016">
        <f>[2]TBC!D109</f>
        <v>0</v>
      </c>
      <c r="K98" s="1017"/>
      <c r="L98" s="939"/>
      <c r="M98" s="1016">
        <f>[2]TBC!E109</f>
        <v>0</v>
      </c>
      <c r="N98" s="1017"/>
      <c r="O98" s="939"/>
      <c r="P98" s="1016">
        <f>[2]TBC!F109</f>
        <v>0</v>
      </c>
      <c r="Q98" s="1017"/>
      <c r="R98" s="939"/>
      <c r="S98" s="1016">
        <f>[2]TBC!G109</f>
        <v>0</v>
      </c>
      <c r="T98" s="1017"/>
      <c r="U98" s="939"/>
      <c r="V98" s="1016">
        <f>[2]TBC!H109</f>
        <v>0</v>
      </c>
      <c r="W98" s="1017"/>
      <c r="X98" s="939"/>
      <c r="Y98" s="1016">
        <f>SUM(J98,M98,P98,S98,V98)</f>
        <v>0</v>
      </c>
      <c r="Z98" s="1017"/>
      <c r="AA98" s="939"/>
      <c r="AB98" s="1109"/>
      <c r="AC98" s="1110"/>
    </row>
    <row r="99" spans="1:29" ht="29.25" customHeight="1" thickBot="1" x14ac:dyDescent="0.3">
      <c r="A99" s="968" t="s">
        <v>242</v>
      </c>
      <c r="B99" s="1048" t="s">
        <v>243</v>
      </c>
      <c r="C99" s="1048"/>
      <c r="D99" s="1048"/>
      <c r="E99" s="1048"/>
      <c r="F99" s="1048"/>
      <c r="G99" s="1048"/>
      <c r="H99" s="1049"/>
      <c r="I99" s="931"/>
      <c r="J99" s="1050" t="s">
        <v>155</v>
      </c>
      <c r="K99" s="1051"/>
      <c r="L99" s="939"/>
      <c r="M99" s="1050" t="s">
        <v>156</v>
      </c>
      <c r="N99" s="1051"/>
      <c r="O99" s="939"/>
      <c r="P99" s="1050" t="s">
        <v>157</v>
      </c>
      <c r="Q99" s="1051"/>
      <c r="R99" s="939"/>
      <c r="S99" s="1050" t="s">
        <v>158</v>
      </c>
      <c r="T99" s="1051"/>
      <c r="U99" s="939"/>
      <c r="V99" s="1050" t="s">
        <v>159</v>
      </c>
      <c r="W99" s="1051"/>
      <c r="X99" s="939"/>
      <c r="Y99" s="1050" t="s">
        <v>160</v>
      </c>
      <c r="Z99" s="1051"/>
      <c r="AA99" s="939"/>
      <c r="AB99" s="1050" t="s">
        <v>161</v>
      </c>
      <c r="AC99" s="1051"/>
    </row>
    <row r="100" spans="1:29" ht="29.25" customHeight="1" x14ac:dyDescent="0.25">
      <c r="A100" s="1152" t="s">
        <v>244</v>
      </c>
      <c r="B100" s="1153"/>
      <c r="C100" s="1153"/>
      <c r="D100" s="1153"/>
      <c r="E100" s="1153"/>
      <c r="F100" s="1153"/>
      <c r="G100" s="1153"/>
      <c r="H100" s="1154"/>
      <c r="I100" s="931"/>
      <c r="J100" s="1035">
        <f>SUM(J101:K102)</f>
        <v>0</v>
      </c>
      <c r="K100" s="1036"/>
      <c r="L100" s="939"/>
      <c r="M100" s="1035">
        <f>SUM(M101:N102)</f>
        <v>0</v>
      </c>
      <c r="N100" s="1036"/>
      <c r="O100" s="939"/>
      <c r="P100" s="1035">
        <f>SUM(P101:Q102)</f>
        <v>0</v>
      </c>
      <c r="Q100" s="1036"/>
      <c r="R100" s="939"/>
      <c r="S100" s="1035">
        <f>SUM(S101:T102)</f>
        <v>0</v>
      </c>
      <c r="T100" s="1036"/>
      <c r="U100" s="939"/>
      <c r="V100" s="1035">
        <f>SUM(V101:W102)</f>
        <v>0</v>
      </c>
      <c r="W100" s="1036"/>
      <c r="X100" s="939"/>
      <c r="Y100" s="1035">
        <f>SUM(V100,S100,P100,M100,J100)</f>
        <v>0</v>
      </c>
      <c r="Z100" s="1036"/>
      <c r="AA100" s="939"/>
      <c r="AB100" s="1145"/>
      <c r="AC100" s="1146"/>
    </row>
    <row r="101" spans="1:29" ht="29.25" customHeight="1" x14ac:dyDescent="0.25">
      <c r="A101" s="1147"/>
      <c r="B101" s="1148" t="s">
        <v>245</v>
      </c>
      <c r="C101" s="1148"/>
      <c r="D101" s="1148"/>
      <c r="E101" s="1148"/>
      <c r="F101" s="1148"/>
      <c r="G101" s="1148"/>
      <c r="H101" s="1149"/>
      <c r="I101" s="931"/>
      <c r="J101" s="1016">
        <f>[2]TBC!D114</f>
        <v>0</v>
      </c>
      <c r="K101" s="1017"/>
      <c r="L101" s="939"/>
      <c r="M101" s="1016">
        <f>[2]TBC!E114</f>
        <v>0</v>
      </c>
      <c r="N101" s="1017"/>
      <c r="O101" s="939"/>
      <c r="P101" s="1016">
        <f>[2]TBC!F114</f>
        <v>0</v>
      </c>
      <c r="Q101" s="1017"/>
      <c r="R101" s="939"/>
      <c r="S101" s="1016">
        <f>[2]TBC!G114</f>
        <v>0</v>
      </c>
      <c r="T101" s="1017"/>
      <c r="U101" s="939"/>
      <c r="V101" s="1016">
        <f>[2]TBC!H114</f>
        <v>0</v>
      </c>
      <c r="W101" s="1017"/>
      <c r="X101" s="939"/>
      <c r="Y101" s="1016">
        <f>SUM(J101,M101,P101,S101,V101)</f>
        <v>0</v>
      </c>
      <c r="Z101" s="1017"/>
      <c r="AA101" s="939"/>
      <c r="AB101" s="1016"/>
      <c r="AC101" s="1017"/>
    </row>
    <row r="102" spans="1:29" ht="29.25" customHeight="1" x14ac:dyDescent="0.25">
      <c r="A102" s="1147"/>
      <c r="B102" s="1148" t="s">
        <v>246</v>
      </c>
      <c r="C102" s="1148"/>
      <c r="D102" s="1148"/>
      <c r="E102" s="1148"/>
      <c r="F102" s="1148"/>
      <c r="G102" s="1148"/>
      <c r="H102" s="1149"/>
      <c r="I102" s="931"/>
      <c r="J102" s="1016">
        <f>[2]TBC!D115</f>
        <v>0</v>
      </c>
      <c r="K102" s="1017"/>
      <c r="L102" s="939"/>
      <c r="M102" s="1016">
        <f>[2]TBC!E115</f>
        <v>0</v>
      </c>
      <c r="N102" s="1017"/>
      <c r="O102" s="939"/>
      <c r="P102" s="1016">
        <f>[2]TBC!F115</f>
        <v>0</v>
      </c>
      <c r="Q102" s="1017"/>
      <c r="R102" s="939"/>
      <c r="S102" s="1016">
        <f>[2]TBC!G115</f>
        <v>0</v>
      </c>
      <c r="T102" s="1017"/>
      <c r="U102" s="939"/>
      <c r="V102" s="1016">
        <f>[2]TBC!H115</f>
        <v>0</v>
      </c>
      <c r="W102" s="1017"/>
      <c r="X102" s="939"/>
      <c r="Y102" s="1016">
        <f>SUM(J102,M102,P102,S102,V102)</f>
        <v>0</v>
      </c>
      <c r="Z102" s="1017"/>
      <c r="AA102" s="939"/>
      <c r="AB102" s="1016"/>
      <c r="AC102" s="1017"/>
    </row>
    <row r="103" spans="1:29" ht="29.25" customHeight="1" thickBot="1" x14ac:dyDescent="0.3">
      <c r="A103" s="1155" t="s">
        <v>247</v>
      </c>
      <c r="B103" s="1156"/>
      <c r="C103" s="1156"/>
      <c r="D103" s="1156"/>
      <c r="E103" s="1156"/>
      <c r="F103" s="1156"/>
      <c r="G103" s="1156"/>
      <c r="H103" s="1157"/>
      <c r="I103" s="931"/>
      <c r="J103" s="1016">
        <f>[2]TBC!D116</f>
        <v>0</v>
      </c>
      <c r="K103" s="1017"/>
      <c r="L103" s="939"/>
      <c r="M103" s="1016">
        <f>[2]TBC!E116</f>
        <v>0</v>
      </c>
      <c r="N103" s="1017"/>
      <c r="O103" s="939"/>
      <c r="P103" s="1016">
        <f>[2]TBC!F116</f>
        <v>0</v>
      </c>
      <c r="Q103" s="1017"/>
      <c r="R103" s="939"/>
      <c r="S103" s="1016">
        <f>[2]TBC!G116</f>
        <v>0</v>
      </c>
      <c r="T103" s="1017"/>
      <c r="U103" s="939"/>
      <c r="V103" s="1016">
        <f>[2]TBC!H116</f>
        <v>0</v>
      </c>
      <c r="W103" s="1017"/>
      <c r="X103" s="939"/>
      <c r="Y103" s="1016">
        <f>SUM(J103,M103,P103,S103,V103)</f>
        <v>0</v>
      </c>
      <c r="Z103" s="1017"/>
      <c r="AA103" s="939"/>
      <c r="AB103" s="1109"/>
      <c r="AC103" s="1110"/>
    </row>
    <row r="104" spans="1:29" ht="29.25" customHeight="1" thickBot="1" x14ac:dyDescent="0.3">
      <c r="A104" s="968" t="s">
        <v>248</v>
      </c>
      <c r="B104" s="1048" t="s">
        <v>249</v>
      </c>
      <c r="C104" s="1048"/>
      <c r="D104" s="1048"/>
      <c r="E104" s="1048"/>
      <c r="F104" s="1048"/>
      <c r="G104" s="1048"/>
      <c r="H104" s="1049"/>
      <c r="I104" s="931"/>
      <c r="J104" s="1050" t="s">
        <v>155</v>
      </c>
      <c r="K104" s="1051"/>
      <c r="L104" s="939"/>
      <c r="M104" s="1050" t="s">
        <v>156</v>
      </c>
      <c r="N104" s="1051"/>
      <c r="O104" s="939"/>
      <c r="P104" s="1050" t="s">
        <v>157</v>
      </c>
      <c r="Q104" s="1051"/>
      <c r="R104" s="939"/>
      <c r="S104" s="1050" t="s">
        <v>158</v>
      </c>
      <c r="T104" s="1051"/>
      <c r="U104" s="939"/>
      <c r="V104" s="1050" t="s">
        <v>159</v>
      </c>
      <c r="W104" s="1051"/>
      <c r="X104" s="939"/>
      <c r="Y104" s="1050" t="s">
        <v>160</v>
      </c>
      <c r="Z104" s="1051"/>
      <c r="AA104" s="939"/>
      <c r="AB104" s="1050" t="s">
        <v>161</v>
      </c>
      <c r="AC104" s="1051"/>
    </row>
    <row r="105" spans="1:29" ht="29.25" customHeight="1" x14ac:dyDescent="0.25">
      <c r="A105" s="1152" t="s">
        <v>250</v>
      </c>
      <c r="B105" s="1153"/>
      <c r="C105" s="1153"/>
      <c r="D105" s="1153"/>
      <c r="E105" s="1153"/>
      <c r="F105" s="1153"/>
      <c r="G105" s="1153"/>
      <c r="H105" s="1154"/>
      <c r="I105" s="931"/>
      <c r="J105" s="1158">
        <f>SUM(J106,J107)</f>
        <v>0</v>
      </c>
      <c r="K105" s="1159"/>
      <c r="L105" s="939"/>
      <c r="M105" s="1158">
        <f>SUM(M106,M107)</f>
        <v>0</v>
      </c>
      <c r="N105" s="1159"/>
      <c r="O105" s="939"/>
      <c r="P105" s="1158">
        <f>SUM(P106,P107)</f>
        <v>0</v>
      </c>
      <c r="Q105" s="1159"/>
      <c r="R105" s="939"/>
      <c r="S105" s="1158">
        <f>SUM(S106,S107)</f>
        <v>0</v>
      </c>
      <c r="T105" s="1159"/>
      <c r="U105" s="939"/>
      <c r="V105" s="1158">
        <f>SUM(V106,V107)</f>
        <v>0</v>
      </c>
      <c r="W105" s="1159"/>
      <c r="X105" s="939"/>
      <c r="Y105" s="1158">
        <f>SUM(J105,M105,P105,S105,V105)</f>
        <v>0</v>
      </c>
      <c r="Z105" s="1159"/>
      <c r="AA105" s="939"/>
      <c r="AB105" s="1160"/>
      <c r="AC105" s="1160"/>
    </row>
    <row r="106" spans="1:29" ht="29.25" customHeight="1" x14ac:dyDescent="0.25">
      <c r="A106" s="1147"/>
      <c r="B106" s="1148" t="s">
        <v>251</v>
      </c>
      <c r="C106" s="1148"/>
      <c r="D106" s="1148"/>
      <c r="E106" s="1148"/>
      <c r="F106" s="1148"/>
      <c r="G106" s="1148"/>
      <c r="H106" s="1149"/>
      <c r="I106" s="931"/>
      <c r="J106" s="1016">
        <f>[2]TBC!D123</f>
        <v>0</v>
      </c>
      <c r="K106" s="1017"/>
      <c r="L106" s="939"/>
      <c r="M106" s="1016">
        <f>[2]TBC!E123</f>
        <v>0</v>
      </c>
      <c r="N106" s="1017"/>
      <c r="O106" s="939"/>
      <c r="P106" s="1016">
        <f>[2]TBC!F123</f>
        <v>0</v>
      </c>
      <c r="Q106" s="1017"/>
      <c r="R106" s="939"/>
      <c r="S106" s="1016">
        <f>[2]TBC!G123</f>
        <v>0</v>
      </c>
      <c r="T106" s="1017"/>
      <c r="U106" s="939"/>
      <c r="V106" s="1016">
        <f>[2]TBC!H123</f>
        <v>0</v>
      </c>
      <c r="W106" s="1017"/>
      <c r="X106" s="939"/>
      <c r="Y106" s="1016">
        <f>SUM(J106,M106,P106,S106,V106)</f>
        <v>0</v>
      </c>
      <c r="Z106" s="1017"/>
      <c r="AA106" s="939"/>
      <c r="AB106" s="1069"/>
      <c r="AC106" s="1069"/>
    </row>
    <row r="107" spans="1:29" ht="29.25" customHeight="1" thickBot="1" x14ac:dyDescent="0.3">
      <c r="A107" s="1147"/>
      <c r="B107" s="1148" t="s">
        <v>252</v>
      </c>
      <c r="C107" s="1148"/>
      <c r="D107" s="1148"/>
      <c r="E107" s="1148"/>
      <c r="F107" s="1148"/>
      <c r="G107" s="1148"/>
      <c r="H107" s="1149"/>
      <c r="I107" s="931"/>
      <c r="J107" s="1016">
        <f>[2]TBC!D124</f>
        <v>0</v>
      </c>
      <c r="K107" s="1017"/>
      <c r="L107" s="939"/>
      <c r="M107" s="1016">
        <f>[2]TBC!E124</f>
        <v>0</v>
      </c>
      <c r="N107" s="1017"/>
      <c r="O107" s="939"/>
      <c r="P107" s="1016">
        <f>[2]TBC!F124</f>
        <v>0</v>
      </c>
      <c r="Q107" s="1017"/>
      <c r="R107" s="939"/>
      <c r="S107" s="1016">
        <f>[2]TBC!G124</f>
        <v>0</v>
      </c>
      <c r="T107" s="1017"/>
      <c r="U107" s="939"/>
      <c r="V107" s="1016">
        <f>[2]TBC!H124</f>
        <v>0</v>
      </c>
      <c r="W107" s="1017"/>
      <c r="X107" s="939"/>
      <c r="Y107" s="1044">
        <f>SUM(J107,M107,P107,S107,V107)</f>
        <v>0</v>
      </c>
      <c r="Z107" s="1045"/>
      <c r="AA107" s="939"/>
      <c r="AB107" s="1161"/>
      <c r="AC107" s="1161"/>
    </row>
    <row r="108" spans="1:29" ht="29.25" customHeight="1" thickBot="1" x14ac:dyDescent="0.3">
      <c r="A108" s="968" t="s">
        <v>253</v>
      </c>
      <c r="B108" s="1048" t="s">
        <v>254</v>
      </c>
      <c r="C108" s="1048"/>
      <c r="D108" s="1048"/>
      <c r="E108" s="1048"/>
      <c r="F108" s="1048"/>
      <c r="G108" s="1048"/>
      <c r="H108" s="1049"/>
      <c r="I108" s="931"/>
      <c r="J108" s="1050" t="s">
        <v>155</v>
      </c>
      <c r="K108" s="1051"/>
      <c r="L108" s="939"/>
      <c r="M108" s="1050" t="s">
        <v>156</v>
      </c>
      <c r="N108" s="1051"/>
      <c r="O108" s="939"/>
      <c r="P108" s="1050" t="s">
        <v>157</v>
      </c>
      <c r="Q108" s="1051"/>
      <c r="R108" s="939"/>
      <c r="S108" s="1050" t="s">
        <v>158</v>
      </c>
      <c r="T108" s="1051"/>
      <c r="U108" s="939"/>
      <c r="V108" s="1050" t="s">
        <v>159</v>
      </c>
      <c r="W108" s="1051"/>
      <c r="X108" s="939"/>
      <c r="Y108" s="1050" t="s">
        <v>160</v>
      </c>
      <c r="Z108" s="1051"/>
      <c r="AA108" s="939"/>
      <c r="AB108" s="1052" t="s">
        <v>161</v>
      </c>
      <c r="AC108" s="1053"/>
    </row>
    <row r="109" spans="1:29" ht="29.25" customHeight="1" thickBot="1" x14ac:dyDescent="0.3">
      <c r="A109" s="1162" t="s">
        <v>255</v>
      </c>
      <c r="B109" s="1163"/>
      <c r="C109" s="1163"/>
      <c r="D109" s="1163"/>
      <c r="E109" s="1163"/>
      <c r="F109" s="1163"/>
      <c r="G109" s="1163"/>
      <c r="H109" s="1164"/>
      <c r="I109" s="931"/>
      <c r="J109" s="1016">
        <f>[2]TBC!D128</f>
        <v>0</v>
      </c>
      <c r="K109" s="1017"/>
      <c r="L109" s="939"/>
      <c r="M109" s="1016">
        <f>[2]TBC!E128</f>
        <v>0</v>
      </c>
      <c r="N109" s="1017"/>
      <c r="O109" s="939"/>
      <c r="P109" s="1016">
        <f>[2]TBC!F128</f>
        <v>0</v>
      </c>
      <c r="Q109" s="1017"/>
      <c r="R109" s="939"/>
      <c r="S109" s="1016">
        <f>[2]TBC!G128</f>
        <v>0</v>
      </c>
      <c r="T109" s="1017"/>
      <c r="U109" s="939"/>
      <c r="V109" s="1016">
        <f>[2]TBC!H128</f>
        <v>0</v>
      </c>
      <c r="W109" s="1017"/>
      <c r="X109" s="939"/>
      <c r="Y109" s="1016">
        <f>SUM(J109,M109,P109,S109,V109)</f>
        <v>0</v>
      </c>
      <c r="Z109" s="1017"/>
      <c r="AA109" s="939"/>
      <c r="AB109" s="1143"/>
      <c r="AC109" s="1144"/>
    </row>
    <row r="110" spans="1:29" ht="29.25" customHeight="1" thickBot="1" x14ac:dyDescent="0.3">
      <c r="A110" s="968" t="s">
        <v>256</v>
      </c>
      <c r="B110" s="1048" t="s">
        <v>257</v>
      </c>
      <c r="C110" s="1048"/>
      <c r="D110" s="1048"/>
      <c r="E110" s="1048"/>
      <c r="F110" s="1048"/>
      <c r="G110" s="1048"/>
      <c r="H110" s="1049"/>
      <c r="I110" s="931"/>
      <c r="J110" s="1050" t="s">
        <v>155</v>
      </c>
      <c r="K110" s="1051"/>
      <c r="L110" s="939"/>
      <c r="M110" s="1050" t="s">
        <v>156</v>
      </c>
      <c r="N110" s="1051"/>
      <c r="O110" s="939"/>
      <c r="P110" s="1050" t="s">
        <v>157</v>
      </c>
      <c r="Q110" s="1051"/>
      <c r="R110" s="939"/>
      <c r="S110" s="1050" t="s">
        <v>158</v>
      </c>
      <c r="T110" s="1051"/>
      <c r="U110" s="939"/>
      <c r="V110" s="1050" t="s">
        <v>159</v>
      </c>
      <c r="W110" s="1051"/>
      <c r="X110" s="939"/>
      <c r="Y110" s="1050" t="s">
        <v>160</v>
      </c>
      <c r="Z110" s="1051"/>
      <c r="AA110" s="939"/>
      <c r="AB110" s="1052" t="s">
        <v>161</v>
      </c>
      <c r="AC110" s="1053"/>
    </row>
    <row r="111" spans="1:29" ht="29.25" customHeight="1" thickBot="1" x14ac:dyDescent="0.3">
      <c r="A111" s="1165" t="s">
        <v>258</v>
      </c>
      <c r="B111" s="1166"/>
      <c r="C111" s="1166"/>
      <c r="D111" s="1166"/>
      <c r="E111" s="1166"/>
      <c r="F111" s="1166"/>
      <c r="G111" s="1166"/>
      <c r="H111" s="1167"/>
      <c r="I111" s="931"/>
      <c r="J111" s="1016"/>
      <c r="K111" s="1017"/>
      <c r="L111" s="939"/>
      <c r="M111" s="1016"/>
      <c r="N111" s="1017"/>
      <c r="O111" s="939"/>
      <c r="P111" s="1016"/>
      <c r="Q111" s="1017"/>
      <c r="R111" s="939"/>
      <c r="S111" s="1016"/>
      <c r="T111" s="1017"/>
      <c r="U111" s="939"/>
      <c r="V111" s="1016"/>
      <c r="W111" s="1017"/>
      <c r="X111" s="939"/>
      <c r="Y111" s="1016">
        <f>SUM(J111,M111,P111,S111,V111)</f>
        <v>0</v>
      </c>
      <c r="Z111" s="1017"/>
      <c r="AA111" s="939"/>
      <c r="AB111" s="1143"/>
      <c r="AC111" s="1144"/>
    </row>
    <row r="112" spans="1:29" ht="29.25" customHeight="1" thickBot="1" x14ac:dyDescent="0.3">
      <c r="A112" s="968" t="s">
        <v>259</v>
      </c>
      <c r="B112" s="1048" t="s">
        <v>260</v>
      </c>
      <c r="C112" s="1048"/>
      <c r="D112" s="1048"/>
      <c r="E112" s="1048"/>
      <c r="F112" s="1048"/>
      <c r="G112" s="1048"/>
      <c r="H112" s="1049"/>
      <c r="I112" s="931"/>
      <c r="J112" s="1050" t="s">
        <v>155</v>
      </c>
      <c r="K112" s="1051"/>
      <c r="L112" s="939"/>
      <c r="M112" s="1050" t="s">
        <v>156</v>
      </c>
      <c r="N112" s="1051"/>
      <c r="O112" s="939"/>
      <c r="P112" s="1050" t="s">
        <v>157</v>
      </c>
      <c r="Q112" s="1051"/>
      <c r="R112" s="939"/>
      <c r="S112" s="1050" t="s">
        <v>158</v>
      </c>
      <c r="T112" s="1051"/>
      <c r="U112" s="939"/>
      <c r="V112" s="1050" t="s">
        <v>159</v>
      </c>
      <c r="W112" s="1051"/>
      <c r="X112" s="939"/>
      <c r="Y112" s="1050" t="s">
        <v>160</v>
      </c>
      <c r="Z112" s="1051"/>
      <c r="AA112" s="939"/>
      <c r="AB112" s="1052" t="s">
        <v>161</v>
      </c>
      <c r="AC112" s="1053"/>
    </row>
    <row r="113" spans="1:29" ht="29.25" customHeight="1" thickBot="1" x14ac:dyDescent="0.3">
      <c r="A113" s="1162" t="s">
        <v>261</v>
      </c>
      <c r="B113" s="1163"/>
      <c r="C113" s="1163"/>
      <c r="D113" s="1163"/>
      <c r="E113" s="1163"/>
      <c r="F113" s="1163"/>
      <c r="G113" s="1163"/>
      <c r="H113" s="1164"/>
      <c r="I113" s="931"/>
      <c r="J113" s="1079"/>
      <c r="K113" s="1080"/>
      <c r="L113" s="939"/>
      <c r="M113" s="1079"/>
      <c r="N113" s="1080"/>
      <c r="O113" s="939"/>
      <c r="P113" s="1079"/>
      <c r="Q113" s="1080"/>
      <c r="R113" s="939"/>
      <c r="S113" s="1079"/>
      <c r="T113" s="1080"/>
      <c r="U113" s="939"/>
      <c r="V113" s="1079"/>
      <c r="W113" s="1080"/>
      <c r="X113" s="939"/>
      <c r="Y113" s="1079">
        <f>SUM(J113,M113,P113,S113,V113)</f>
        <v>0</v>
      </c>
      <c r="Z113" s="1080"/>
      <c r="AA113" s="939"/>
      <c r="AB113" s="1065"/>
      <c r="AC113" s="1066"/>
    </row>
    <row r="114" spans="1:29" ht="29.25" customHeight="1" thickBot="1" x14ac:dyDescent="0.3">
      <c r="A114" s="939"/>
      <c r="B114" s="931"/>
      <c r="C114" s="931"/>
      <c r="D114" s="931"/>
      <c r="E114" s="931"/>
      <c r="F114" s="931"/>
      <c r="G114" s="931"/>
      <c r="H114" s="931"/>
      <c r="I114" s="931"/>
      <c r="J114" s="931"/>
      <c r="K114" s="931"/>
      <c r="L114" s="931"/>
      <c r="M114" s="931"/>
      <c r="N114" s="931"/>
      <c r="O114" s="931"/>
      <c r="P114" s="931"/>
      <c r="Q114" s="931"/>
      <c r="R114" s="931"/>
      <c r="S114" s="931"/>
      <c r="T114" s="931"/>
      <c r="U114" s="931"/>
      <c r="V114" s="931"/>
      <c r="W114" s="931"/>
      <c r="X114" s="931"/>
      <c r="Y114" s="931"/>
      <c r="Z114" s="931"/>
      <c r="AA114" s="931"/>
      <c r="AB114" s="931"/>
      <c r="AC114" s="931"/>
    </row>
    <row r="115" spans="1:29" ht="29.25" customHeight="1" thickBot="1" x14ac:dyDescent="0.3">
      <c r="A115" s="1168" t="s">
        <v>262</v>
      </c>
      <c r="B115" s="1169" t="s">
        <v>117</v>
      </c>
      <c r="C115" s="1169"/>
      <c r="D115" s="1169"/>
      <c r="E115" s="1170"/>
      <c r="F115" s="964"/>
      <c r="G115" s="1052" t="s">
        <v>118</v>
      </c>
      <c r="H115" s="1171"/>
      <c r="I115" s="1171"/>
      <c r="J115" s="1171"/>
      <c r="K115" s="1171"/>
      <c r="L115" s="1171"/>
      <c r="M115" s="1171"/>
      <c r="N115" s="1171"/>
      <c r="O115" s="1171"/>
      <c r="P115" s="1171"/>
      <c r="Q115" s="1171"/>
      <c r="R115" s="1171"/>
      <c r="S115" s="1171"/>
      <c r="T115" s="1171"/>
      <c r="U115" s="1171"/>
      <c r="V115" s="1171"/>
      <c r="W115" s="1171"/>
      <c r="X115" s="1171"/>
      <c r="Y115" s="1171"/>
      <c r="Z115" s="1171"/>
      <c r="AA115" s="1171"/>
      <c r="AB115" s="1171"/>
      <c r="AC115" s="1053"/>
    </row>
    <row r="116" spans="1:29" ht="29.25" customHeight="1" thickBot="1" x14ac:dyDescent="0.3">
      <c r="A116" s="1172"/>
      <c r="B116" s="1173"/>
      <c r="C116" s="1173"/>
      <c r="D116" s="1173"/>
      <c r="E116" s="1174"/>
      <c r="F116" s="964"/>
      <c r="G116" s="1052" t="s">
        <v>119</v>
      </c>
      <c r="H116" s="1053"/>
      <c r="I116" s="934"/>
      <c r="J116" s="1175" t="s">
        <v>120</v>
      </c>
      <c r="K116" s="1176"/>
      <c r="L116" s="941"/>
      <c r="M116" s="1175" t="s">
        <v>121</v>
      </c>
      <c r="N116" s="1176"/>
      <c r="O116" s="941"/>
      <c r="P116" s="1175" t="s">
        <v>122</v>
      </c>
      <c r="Q116" s="1176"/>
      <c r="R116" s="941"/>
      <c r="S116" s="1175" t="s">
        <v>123</v>
      </c>
      <c r="T116" s="1176"/>
      <c r="U116" s="941"/>
      <c r="V116" s="1175" t="s">
        <v>124</v>
      </c>
      <c r="W116" s="1176"/>
      <c r="X116" s="931"/>
      <c r="Y116" s="1175" t="s">
        <v>125</v>
      </c>
      <c r="Z116" s="1176"/>
      <c r="AA116" s="931"/>
      <c r="AB116" s="1175" t="s">
        <v>126</v>
      </c>
      <c r="AC116" s="1176"/>
    </row>
    <row r="117" spans="1:29" ht="29.25" customHeight="1" thickBot="1" x14ac:dyDescent="0.3">
      <c r="A117" s="1175"/>
      <c r="B117" s="1177"/>
      <c r="C117" s="1177"/>
      <c r="D117" s="1177"/>
      <c r="E117" s="1178"/>
      <c r="F117" s="964"/>
      <c r="G117" s="1179" t="s">
        <v>127</v>
      </c>
      <c r="H117" s="1180" t="s">
        <v>128</v>
      </c>
      <c r="I117" s="1060"/>
      <c r="J117" s="1181" t="s">
        <v>127</v>
      </c>
      <c r="K117" s="1182" t="s">
        <v>128</v>
      </c>
      <c r="L117" s="1183"/>
      <c r="M117" s="1181" t="s">
        <v>127</v>
      </c>
      <c r="N117" s="1182" t="s">
        <v>128</v>
      </c>
      <c r="O117" s="1183"/>
      <c r="P117" s="1181" t="s">
        <v>127</v>
      </c>
      <c r="Q117" s="1182" t="s">
        <v>128</v>
      </c>
      <c r="R117" s="1184"/>
      <c r="S117" s="1181" t="s">
        <v>127</v>
      </c>
      <c r="T117" s="1182" t="s">
        <v>128</v>
      </c>
      <c r="U117" s="1183"/>
      <c r="V117" s="1181" t="s">
        <v>127</v>
      </c>
      <c r="W117" s="1182" t="s">
        <v>128</v>
      </c>
      <c r="X117" s="1000"/>
      <c r="Y117" s="1181" t="s">
        <v>127</v>
      </c>
      <c r="Z117" s="1182" t="s">
        <v>128</v>
      </c>
      <c r="AA117" s="1000"/>
      <c r="AB117" s="1181" t="s">
        <v>127</v>
      </c>
      <c r="AC117" s="1182" t="s">
        <v>128</v>
      </c>
    </row>
    <row r="118" spans="1:29" ht="29.25" customHeight="1" x14ac:dyDescent="0.25">
      <c r="A118" s="1185" t="s">
        <v>263</v>
      </c>
      <c r="B118" s="980"/>
      <c r="C118" s="979"/>
      <c r="D118" s="979"/>
      <c r="E118" s="980"/>
      <c r="F118" s="931"/>
      <c r="G118" s="1186">
        <f>[2]TBC!C151</f>
        <v>0</v>
      </c>
      <c r="H118" s="1187">
        <f>[2]TBC!D151</f>
        <v>0</v>
      </c>
      <c r="I118" s="939"/>
      <c r="J118" s="1186">
        <f>[2]TBC!E151</f>
        <v>0</v>
      </c>
      <c r="K118" s="1187">
        <f>[2]TBC!F151</f>
        <v>0</v>
      </c>
      <c r="L118" s="939"/>
      <c r="M118" s="1186">
        <f>[2]TBC!G151</f>
        <v>0</v>
      </c>
      <c r="N118" s="1187">
        <f>[2]TBC!H151</f>
        <v>0</v>
      </c>
      <c r="O118" s="939"/>
      <c r="P118" s="1186">
        <f>[2]TBC!I151</f>
        <v>0</v>
      </c>
      <c r="Q118" s="1187">
        <f>[2]TBC!J151</f>
        <v>0</v>
      </c>
      <c r="R118" s="992"/>
      <c r="S118" s="1186">
        <f>[2]TBC!K151</f>
        <v>0</v>
      </c>
      <c r="T118" s="1187">
        <f>[2]TBC!L151</f>
        <v>0</v>
      </c>
      <c r="U118" s="939"/>
      <c r="V118" s="1186">
        <f>[2]TBC!M151</f>
        <v>0</v>
      </c>
      <c r="W118" s="1187">
        <f>[2]TBC!N151</f>
        <v>0</v>
      </c>
      <c r="X118" s="939"/>
      <c r="Y118" s="1186">
        <f>[2]TBC!O151</f>
        <v>0</v>
      </c>
      <c r="Z118" s="1187">
        <f>[2]TBC!P151</f>
        <v>0</v>
      </c>
      <c r="AA118" s="939"/>
      <c r="AB118" s="1186">
        <f>[2]TBC!Q151</f>
        <v>0</v>
      </c>
      <c r="AC118" s="1187">
        <f>[2]TBC!R151</f>
        <v>0</v>
      </c>
    </row>
    <row r="119" spans="1:29" ht="29.25" customHeight="1" x14ac:dyDescent="0.25">
      <c r="A119" s="907"/>
      <c r="B119" s="1021" t="s">
        <v>264</v>
      </c>
      <c r="C119" s="955"/>
      <c r="D119" s="955"/>
      <c r="E119" s="989"/>
      <c r="F119" s="931"/>
      <c r="G119" s="1188">
        <f>[2]TBC!C152</f>
        <v>0</v>
      </c>
      <c r="H119" s="1189">
        <f>[2]TBC!D152</f>
        <v>0</v>
      </c>
      <c r="I119" s="939"/>
      <c r="J119" s="1188">
        <f>[2]TBC!E152</f>
        <v>0</v>
      </c>
      <c r="K119" s="1189">
        <f>[2]TBC!F152</f>
        <v>0</v>
      </c>
      <c r="L119" s="939"/>
      <c r="M119" s="1188">
        <f>[2]TBC!G152</f>
        <v>0</v>
      </c>
      <c r="N119" s="1189">
        <f>[2]TBC!H152</f>
        <v>0</v>
      </c>
      <c r="O119" s="939"/>
      <c r="P119" s="1188">
        <f>[2]TBC!I152</f>
        <v>0</v>
      </c>
      <c r="Q119" s="1189">
        <f>[2]TBC!J152</f>
        <v>0</v>
      </c>
      <c r="R119" s="992"/>
      <c r="S119" s="1188">
        <f>[2]TBC!K152</f>
        <v>0</v>
      </c>
      <c r="T119" s="1189">
        <f>[2]TBC!L152</f>
        <v>0</v>
      </c>
      <c r="U119" s="939"/>
      <c r="V119" s="1188">
        <f>[2]TBC!M152</f>
        <v>0</v>
      </c>
      <c r="W119" s="1189">
        <f>[2]TBC!N152</f>
        <v>0</v>
      </c>
      <c r="X119" s="939"/>
      <c r="Y119" s="1188">
        <f>[2]TBC!O152</f>
        <v>0</v>
      </c>
      <c r="Z119" s="1189">
        <f>[2]TBC!P152</f>
        <v>0</v>
      </c>
      <c r="AA119" s="939"/>
      <c r="AB119" s="1188">
        <f>[2]TBC!Q152</f>
        <v>0</v>
      </c>
      <c r="AC119" s="1189">
        <f>[2]TBC!R152</f>
        <v>0</v>
      </c>
    </row>
    <row r="120" spans="1:29" ht="29.25" customHeight="1" x14ac:dyDescent="0.25">
      <c r="A120" s="907"/>
      <c r="B120" s="1021" t="s">
        <v>265</v>
      </c>
      <c r="C120" s="955"/>
      <c r="D120" s="955"/>
      <c r="E120" s="989"/>
      <c r="F120" s="931"/>
      <c r="G120" s="1188">
        <f>[2]TBC!C153</f>
        <v>0</v>
      </c>
      <c r="H120" s="1189">
        <f>[2]TBC!D153</f>
        <v>0</v>
      </c>
      <c r="I120" s="939"/>
      <c r="J120" s="1188">
        <f>[2]TBC!E153</f>
        <v>0</v>
      </c>
      <c r="K120" s="1189">
        <f>[2]TBC!F153</f>
        <v>0</v>
      </c>
      <c r="L120" s="939"/>
      <c r="M120" s="1188">
        <f>[2]TBC!G153</f>
        <v>0</v>
      </c>
      <c r="N120" s="1189">
        <f>[2]TBC!H153</f>
        <v>0</v>
      </c>
      <c r="O120" s="939"/>
      <c r="P120" s="1188">
        <f>[2]TBC!I153</f>
        <v>0</v>
      </c>
      <c r="Q120" s="1189">
        <f>[2]TBC!J153</f>
        <v>0</v>
      </c>
      <c r="R120" s="992"/>
      <c r="S120" s="1188">
        <f>[2]TBC!K153</f>
        <v>0</v>
      </c>
      <c r="T120" s="1189">
        <f>[2]TBC!L153</f>
        <v>0</v>
      </c>
      <c r="U120" s="939"/>
      <c r="V120" s="1188">
        <f>[2]TBC!M153</f>
        <v>0</v>
      </c>
      <c r="W120" s="1189">
        <f>[2]TBC!N153</f>
        <v>0</v>
      </c>
      <c r="X120" s="939"/>
      <c r="Y120" s="1188">
        <f>[2]TBC!O153</f>
        <v>0</v>
      </c>
      <c r="Z120" s="1189">
        <f>[2]TBC!P153</f>
        <v>0</v>
      </c>
      <c r="AA120" s="939"/>
      <c r="AB120" s="1188">
        <f>[2]TBC!Q153</f>
        <v>0</v>
      </c>
      <c r="AC120" s="1189">
        <f>[2]TBC!R153</f>
        <v>0</v>
      </c>
    </row>
    <row r="121" spans="1:29" ht="29.25" customHeight="1" x14ac:dyDescent="0.25">
      <c r="A121" s="907"/>
      <c r="B121" s="1021" t="s">
        <v>266</v>
      </c>
      <c r="C121" s="955"/>
      <c r="D121" s="955"/>
      <c r="E121" s="989"/>
      <c r="F121" s="931"/>
      <c r="G121" s="1188">
        <f>[2]TBC!C154</f>
        <v>0</v>
      </c>
      <c r="H121" s="1189">
        <f>[2]TBC!D154</f>
        <v>0</v>
      </c>
      <c r="I121" s="939"/>
      <c r="J121" s="1188">
        <f>[2]TBC!E154</f>
        <v>0</v>
      </c>
      <c r="K121" s="1189">
        <f>[2]TBC!F154</f>
        <v>0</v>
      </c>
      <c r="L121" s="939"/>
      <c r="M121" s="1188">
        <f>[2]TBC!G154</f>
        <v>0</v>
      </c>
      <c r="N121" s="1189">
        <f>[2]TBC!H154</f>
        <v>0</v>
      </c>
      <c r="O121" s="939"/>
      <c r="P121" s="1188">
        <f>[2]TBC!I154</f>
        <v>0</v>
      </c>
      <c r="Q121" s="1189">
        <f>[2]TBC!J154</f>
        <v>0</v>
      </c>
      <c r="R121" s="992"/>
      <c r="S121" s="1188">
        <f>[2]TBC!K154</f>
        <v>0</v>
      </c>
      <c r="T121" s="1189">
        <f>[2]TBC!L154</f>
        <v>0</v>
      </c>
      <c r="U121" s="939"/>
      <c r="V121" s="1188">
        <f>[2]TBC!M154</f>
        <v>0</v>
      </c>
      <c r="W121" s="1189">
        <f>[2]TBC!N154</f>
        <v>0</v>
      </c>
      <c r="X121" s="939"/>
      <c r="Y121" s="1188">
        <f>[2]TBC!O154</f>
        <v>0</v>
      </c>
      <c r="Z121" s="1189">
        <f>[2]TBC!P154</f>
        <v>0</v>
      </c>
      <c r="AA121" s="939"/>
      <c r="AB121" s="1188">
        <f>[2]TBC!Q154</f>
        <v>0</v>
      </c>
      <c r="AC121" s="1189">
        <f>[2]TBC!R154</f>
        <v>0</v>
      </c>
    </row>
    <row r="122" spans="1:29" ht="29.25" customHeight="1" x14ac:dyDescent="0.25">
      <c r="A122" s="1190" t="s">
        <v>267</v>
      </c>
      <c r="B122" s="989"/>
      <c r="C122" s="931"/>
      <c r="D122" s="931"/>
      <c r="E122" s="989"/>
      <c r="F122" s="931"/>
      <c r="G122" s="1188">
        <f>[2]TBC!C155</f>
        <v>0</v>
      </c>
      <c r="H122" s="1189">
        <f>[2]TBC!D155</f>
        <v>0</v>
      </c>
      <c r="I122" s="939"/>
      <c r="J122" s="1188">
        <f>[2]TBC!E155</f>
        <v>0</v>
      </c>
      <c r="K122" s="1189">
        <f>[2]TBC!F155</f>
        <v>0</v>
      </c>
      <c r="L122" s="939"/>
      <c r="M122" s="1188">
        <f>[2]TBC!G155</f>
        <v>0</v>
      </c>
      <c r="N122" s="1189">
        <f>[2]TBC!H155</f>
        <v>0</v>
      </c>
      <c r="O122" s="939"/>
      <c r="P122" s="1188">
        <f>[2]TBC!I155</f>
        <v>0</v>
      </c>
      <c r="Q122" s="1189">
        <f>[2]TBC!J155</f>
        <v>0</v>
      </c>
      <c r="R122" s="992"/>
      <c r="S122" s="1188">
        <f>[2]TBC!K155</f>
        <v>0</v>
      </c>
      <c r="T122" s="1189">
        <f>[2]TBC!L155</f>
        <v>0</v>
      </c>
      <c r="U122" s="939"/>
      <c r="V122" s="1188">
        <f>[2]TBC!M155</f>
        <v>0</v>
      </c>
      <c r="W122" s="1189">
        <f>[2]TBC!N155</f>
        <v>0</v>
      </c>
      <c r="X122" s="939"/>
      <c r="Y122" s="1188">
        <f>[2]TBC!O155</f>
        <v>0</v>
      </c>
      <c r="Z122" s="1189">
        <f>[2]TBC!P155</f>
        <v>0</v>
      </c>
      <c r="AA122" s="939"/>
      <c r="AB122" s="1188">
        <f>[2]TBC!Q155</f>
        <v>0</v>
      </c>
      <c r="AC122" s="1189">
        <f>[2]TBC!R155</f>
        <v>0</v>
      </c>
    </row>
    <row r="123" spans="1:29" ht="29.25" customHeight="1" x14ac:dyDescent="0.25">
      <c r="A123" s="912"/>
      <c r="B123" s="1021" t="s">
        <v>268</v>
      </c>
      <c r="C123" s="955"/>
      <c r="D123" s="955"/>
      <c r="E123" s="989"/>
      <c r="F123" s="931"/>
      <c r="G123" s="1188">
        <f>[2]TBC!C156</f>
        <v>0</v>
      </c>
      <c r="H123" s="1189">
        <f>[2]TBC!D156</f>
        <v>0</v>
      </c>
      <c r="I123" s="939"/>
      <c r="J123" s="1188">
        <f>[2]TBC!E156</f>
        <v>0</v>
      </c>
      <c r="K123" s="1189">
        <f>[2]TBC!F156</f>
        <v>0</v>
      </c>
      <c r="L123" s="939"/>
      <c r="M123" s="1188">
        <f>[2]TBC!G156</f>
        <v>0</v>
      </c>
      <c r="N123" s="1189">
        <f>[2]TBC!H156</f>
        <v>0</v>
      </c>
      <c r="O123" s="939"/>
      <c r="P123" s="1188">
        <f>[2]TBC!I156</f>
        <v>0</v>
      </c>
      <c r="Q123" s="1189">
        <f>[2]TBC!J156</f>
        <v>0</v>
      </c>
      <c r="R123" s="992"/>
      <c r="S123" s="1188">
        <f>[2]TBC!K156</f>
        <v>0</v>
      </c>
      <c r="T123" s="1189">
        <f>[2]TBC!L156</f>
        <v>0</v>
      </c>
      <c r="U123" s="939"/>
      <c r="V123" s="1188">
        <f>[2]TBC!M156</f>
        <v>0</v>
      </c>
      <c r="W123" s="1189">
        <f>[2]TBC!N156</f>
        <v>0</v>
      </c>
      <c r="X123" s="939"/>
      <c r="Y123" s="1188">
        <f>[2]TBC!O156</f>
        <v>0</v>
      </c>
      <c r="Z123" s="1189">
        <f>[2]TBC!P156</f>
        <v>0</v>
      </c>
      <c r="AA123" s="939"/>
      <c r="AB123" s="1188">
        <f>[2]TBC!Q156</f>
        <v>0</v>
      </c>
      <c r="AC123" s="1189">
        <f>[2]TBC!R156</f>
        <v>0</v>
      </c>
    </row>
    <row r="124" spans="1:29" ht="29.25" customHeight="1" thickBot="1" x14ac:dyDescent="0.3">
      <c r="A124" s="913"/>
      <c r="B124" s="1191" t="s">
        <v>269</v>
      </c>
      <c r="C124" s="1192"/>
      <c r="D124" s="1192"/>
      <c r="E124" s="1001"/>
      <c r="F124" s="931"/>
      <c r="G124" s="1193">
        <f>[2]TBC!C157</f>
        <v>0</v>
      </c>
      <c r="H124" s="1194">
        <f>[2]TBC!D157</f>
        <v>0</v>
      </c>
      <c r="I124" s="1195"/>
      <c r="J124" s="1196">
        <f>[2]TBC!E157</f>
        <v>0</v>
      </c>
      <c r="K124" s="1197">
        <f>[2]TBC!F157</f>
        <v>0</v>
      </c>
      <c r="L124" s="1195"/>
      <c r="M124" s="1196">
        <f>[2]TBC!G157</f>
        <v>0</v>
      </c>
      <c r="N124" s="1197">
        <f>[2]TBC!H157</f>
        <v>0</v>
      </c>
      <c r="O124" s="1195"/>
      <c r="P124" s="1196">
        <f>[2]TBC!I157</f>
        <v>0</v>
      </c>
      <c r="Q124" s="1197">
        <f>[2]TBC!J157</f>
        <v>0</v>
      </c>
      <c r="R124" s="1195"/>
      <c r="S124" s="1196">
        <f>[2]TBC!K157</f>
        <v>0</v>
      </c>
      <c r="T124" s="1197">
        <f>[2]TBC!L157</f>
        <v>0</v>
      </c>
      <c r="U124" s="1195"/>
      <c r="V124" s="1196">
        <f>[2]TBC!M157</f>
        <v>0</v>
      </c>
      <c r="W124" s="1197">
        <f>[2]TBC!N157</f>
        <v>0</v>
      </c>
      <c r="X124" s="1195"/>
      <c r="Y124" s="1196">
        <f>[2]TBC!O157</f>
        <v>0</v>
      </c>
      <c r="Z124" s="1197">
        <f>[2]TBC!P157</f>
        <v>0</v>
      </c>
      <c r="AA124" s="1195"/>
      <c r="AB124" s="1196">
        <f>[2]TBC!Q157</f>
        <v>0</v>
      </c>
      <c r="AC124" s="1197">
        <f>[2]TBC!R157</f>
        <v>0</v>
      </c>
    </row>
    <row r="125" spans="1:29" x14ac:dyDescent="0.25">
      <c r="B125" s="1198"/>
      <c r="C125" s="1198"/>
      <c r="D125" s="1198"/>
      <c r="E125" s="1199"/>
      <c r="F125" s="1199"/>
      <c r="G125" s="1200"/>
      <c r="H125" s="1200"/>
      <c r="I125" s="1199"/>
      <c r="J125" s="1199"/>
      <c r="K125" s="1199"/>
      <c r="L125" s="1199"/>
      <c r="M125" s="1199"/>
      <c r="N125" s="1199"/>
      <c r="O125" s="1199"/>
      <c r="P125" s="1199"/>
      <c r="Q125" s="920"/>
      <c r="R125" s="920"/>
      <c r="S125" s="920"/>
      <c r="T125" s="920"/>
      <c r="U125" s="920"/>
      <c r="V125" s="920"/>
      <c r="W125" s="920"/>
      <c r="X125" s="920"/>
      <c r="Y125" s="920"/>
      <c r="Z125" s="920"/>
      <c r="AA125" s="1199"/>
      <c r="AB125" s="1199"/>
      <c r="AC125" s="1199"/>
    </row>
    <row r="126" spans="1:29" x14ac:dyDescent="0.25">
      <c r="B126" s="1198"/>
      <c r="C126" s="1198"/>
      <c r="D126" s="1198"/>
      <c r="E126" s="1199"/>
      <c r="F126" s="1199"/>
      <c r="G126" s="1200"/>
      <c r="H126" s="1200"/>
      <c r="I126" s="1199"/>
      <c r="J126" s="1199"/>
      <c r="K126" s="1199"/>
      <c r="L126" s="1199"/>
      <c r="M126" s="1199"/>
      <c r="N126" s="1199"/>
      <c r="O126" s="1199"/>
      <c r="P126" s="1199"/>
      <c r="Q126" s="920"/>
      <c r="R126" s="920"/>
      <c r="S126" s="920"/>
      <c r="T126" s="920"/>
      <c r="U126" s="920"/>
      <c r="V126" s="920"/>
      <c r="W126" s="920"/>
      <c r="X126" s="920"/>
      <c r="Y126" s="920"/>
      <c r="Z126" s="920"/>
      <c r="AA126" s="1199"/>
      <c r="AB126" s="1199"/>
      <c r="AC126" s="1199"/>
    </row>
    <row r="127" spans="1:29" x14ac:dyDescent="0.25">
      <c r="G127" s="810"/>
      <c r="H127" s="810"/>
      <c r="Q127" s="1201"/>
      <c r="R127" s="1201"/>
      <c r="W127" s="1201"/>
      <c r="X127" s="1201"/>
      <c r="Y127" s="1201"/>
      <c r="Z127" s="1201"/>
    </row>
    <row r="128" spans="1:29" ht="21.6" thickBot="1" x14ac:dyDescent="0.3">
      <c r="A128" s="939"/>
      <c r="B128" s="1202"/>
      <c r="C128" s="1202"/>
      <c r="D128" s="1202"/>
      <c r="E128" s="931"/>
      <c r="F128" s="931"/>
      <c r="G128" s="931"/>
      <c r="H128" s="931"/>
      <c r="I128" s="931"/>
      <c r="J128" s="931"/>
      <c r="K128" s="931"/>
      <c r="L128" s="931"/>
      <c r="M128" s="931"/>
      <c r="N128" s="931"/>
      <c r="O128" s="931"/>
      <c r="P128" s="931"/>
      <c r="Q128" s="939"/>
      <c r="R128" s="939"/>
      <c r="V128" s="1203"/>
      <c r="W128" s="1203"/>
      <c r="X128" s="1203"/>
      <c r="Y128" s="1203"/>
      <c r="Z128" s="939"/>
      <c r="AA128" s="931"/>
      <c r="AB128" s="931"/>
      <c r="AC128" s="931"/>
    </row>
    <row r="129" spans="1:29" ht="21" x14ac:dyDescent="0.25">
      <c r="A129" s="1198"/>
      <c r="B129" s="1204" t="s">
        <v>270</v>
      </c>
      <c r="C129" s="1204"/>
      <c r="D129" s="1204"/>
      <c r="E129" s="1205"/>
      <c r="F129" s="1205"/>
      <c r="G129" s="1205"/>
      <c r="H129" s="1205"/>
      <c r="I129" s="1205"/>
      <c r="J129" s="1205"/>
      <c r="K129" s="1199"/>
      <c r="L129" s="1199"/>
      <c r="M129" s="1199"/>
      <c r="N129" s="1199"/>
      <c r="O129" s="1199"/>
      <c r="P129" s="1199"/>
      <c r="Q129" s="1199"/>
      <c r="R129" s="1199"/>
      <c r="S129" s="1205"/>
      <c r="T129" s="931"/>
      <c r="U129" s="931"/>
      <c r="V129" s="1204" t="s">
        <v>271</v>
      </c>
      <c r="W129" s="1204"/>
      <c r="X129" s="1204"/>
      <c r="Y129" s="1204"/>
      <c r="Z129" s="1199"/>
      <c r="AA129" s="1199"/>
      <c r="AB129" s="1199"/>
      <c r="AC129" s="1205"/>
    </row>
  </sheetData>
  <mergeCells count="636">
    <mergeCell ref="V116:W116"/>
    <mergeCell ref="Y116:Z116"/>
    <mergeCell ref="AB116:AC116"/>
    <mergeCell ref="V128:Y128"/>
    <mergeCell ref="B129:D129"/>
    <mergeCell ref="V129:Y129"/>
    <mergeCell ref="Y113:Z113"/>
    <mergeCell ref="AB113:AC113"/>
    <mergeCell ref="A115:A117"/>
    <mergeCell ref="B115:E117"/>
    <mergeCell ref="G115:AC115"/>
    <mergeCell ref="G116:H116"/>
    <mergeCell ref="J116:K116"/>
    <mergeCell ref="M116:N116"/>
    <mergeCell ref="P116:Q116"/>
    <mergeCell ref="S116:T116"/>
    <mergeCell ref="A113:H113"/>
    <mergeCell ref="J113:K113"/>
    <mergeCell ref="M113:N113"/>
    <mergeCell ref="P113:Q113"/>
    <mergeCell ref="S113:T113"/>
    <mergeCell ref="V113:W113"/>
    <mergeCell ref="AB111:AC111"/>
    <mergeCell ref="B112:H112"/>
    <mergeCell ref="J112:K112"/>
    <mergeCell ref="M112:N112"/>
    <mergeCell ref="P112:Q112"/>
    <mergeCell ref="S112:T112"/>
    <mergeCell ref="V112:W112"/>
    <mergeCell ref="Y112:Z112"/>
    <mergeCell ref="AB112:AC112"/>
    <mergeCell ref="J111:K111"/>
    <mergeCell ref="M111:N111"/>
    <mergeCell ref="P111:Q111"/>
    <mergeCell ref="S111:T111"/>
    <mergeCell ref="V111:W111"/>
    <mergeCell ref="Y111:Z111"/>
    <mergeCell ref="Y109:Z109"/>
    <mergeCell ref="AB109:AC109"/>
    <mergeCell ref="B110:H110"/>
    <mergeCell ref="J110:K110"/>
    <mergeCell ref="M110:N110"/>
    <mergeCell ref="P110:Q110"/>
    <mergeCell ref="S110:T110"/>
    <mergeCell ref="V110:W110"/>
    <mergeCell ref="Y110:Z110"/>
    <mergeCell ref="AB110:AC110"/>
    <mergeCell ref="A109:H109"/>
    <mergeCell ref="J109:K109"/>
    <mergeCell ref="M109:N109"/>
    <mergeCell ref="P109:Q109"/>
    <mergeCell ref="S109:T109"/>
    <mergeCell ref="V109:W109"/>
    <mergeCell ref="Y107:Z107"/>
    <mergeCell ref="AB107:AC107"/>
    <mergeCell ref="B108:H108"/>
    <mergeCell ref="J108:K108"/>
    <mergeCell ref="M108:N108"/>
    <mergeCell ref="P108:Q108"/>
    <mergeCell ref="S108:T108"/>
    <mergeCell ref="V108:W108"/>
    <mergeCell ref="Y108:Z108"/>
    <mergeCell ref="AB108:AC108"/>
    <mergeCell ref="B107:H107"/>
    <mergeCell ref="J107:K107"/>
    <mergeCell ref="M107:N107"/>
    <mergeCell ref="P107:Q107"/>
    <mergeCell ref="S107:T107"/>
    <mergeCell ref="V107:W107"/>
    <mergeCell ref="Y105:Z105"/>
    <mergeCell ref="AB105:AC105"/>
    <mergeCell ref="B106:H106"/>
    <mergeCell ref="J106:K106"/>
    <mergeCell ref="M106:N106"/>
    <mergeCell ref="P106:Q106"/>
    <mergeCell ref="S106:T106"/>
    <mergeCell ref="V106:W106"/>
    <mergeCell ref="Y106:Z106"/>
    <mergeCell ref="AB106:AC106"/>
    <mergeCell ref="A105:H105"/>
    <mergeCell ref="J105:K105"/>
    <mergeCell ref="M105:N105"/>
    <mergeCell ref="P105:Q105"/>
    <mergeCell ref="S105:T105"/>
    <mergeCell ref="V105:W105"/>
    <mergeCell ref="Y103:Z103"/>
    <mergeCell ref="AB103:AC103"/>
    <mergeCell ref="B104:H104"/>
    <mergeCell ref="J104:K104"/>
    <mergeCell ref="M104:N104"/>
    <mergeCell ref="P104:Q104"/>
    <mergeCell ref="S104:T104"/>
    <mergeCell ref="V104:W104"/>
    <mergeCell ref="Y104:Z104"/>
    <mergeCell ref="AB104:AC104"/>
    <mergeCell ref="A103:H103"/>
    <mergeCell ref="J103:K103"/>
    <mergeCell ref="M103:N103"/>
    <mergeCell ref="P103:Q103"/>
    <mergeCell ref="S103:T103"/>
    <mergeCell ref="V103:W103"/>
    <mergeCell ref="Y101:Z101"/>
    <mergeCell ref="AB101:AC101"/>
    <mergeCell ref="B102:H102"/>
    <mergeCell ref="J102:K102"/>
    <mergeCell ref="M102:N102"/>
    <mergeCell ref="P102:Q102"/>
    <mergeCell ref="S102:T102"/>
    <mergeCell ref="V102:W102"/>
    <mergeCell ref="Y102:Z102"/>
    <mergeCell ref="AB102:AC102"/>
    <mergeCell ref="B101:H101"/>
    <mergeCell ref="J101:K101"/>
    <mergeCell ref="M101:N101"/>
    <mergeCell ref="P101:Q101"/>
    <mergeCell ref="S101:T101"/>
    <mergeCell ref="V101:W101"/>
    <mergeCell ref="Y99:Z99"/>
    <mergeCell ref="AB99:AC99"/>
    <mergeCell ref="A100:H100"/>
    <mergeCell ref="J100:K100"/>
    <mergeCell ref="M100:N100"/>
    <mergeCell ref="P100:Q100"/>
    <mergeCell ref="S100:T100"/>
    <mergeCell ref="V100:W100"/>
    <mergeCell ref="Y100:Z100"/>
    <mergeCell ref="AB100:AC100"/>
    <mergeCell ref="B99:H99"/>
    <mergeCell ref="J99:K99"/>
    <mergeCell ref="M99:N99"/>
    <mergeCell ref="P99:Q99"/>
    <mergeCell ref="S99:T99"/>
    <mergeCell ref="V99:W99"/>
    <mergeCell ref="Y97:Z97"/>
    <mergeCell ref="AB97:AC97"/>
    <mergeCell ref="B98:H98"/>
    <mergeCell ref="J98:K98"/>
    <mergeCell ref="M98:N98"/>
    <mergeCell ref="P98:Q98"/>
    <mergeCell ref="S98:T98"/>
    <mergeCell ref="V98:W98"/>
    <mergeCell ref="Y98:Z98"/>
    <mergeCell ref="AB98:AC98"/>
    <mergeCell ref="B97:H97"/>
    <mergeCell ref="J97:K97"/>
    <mergeCell ref="M97:N97"/>
    <mergeCell ref="P97:Q97"/>
    <mergeCell ref="S97:T97"/>
    <mergeCell ref="V97:W97"/>
    <mergeCell ref="Y95:Z95"/>
    <mergeCell ref="AB95:AC95"/>
    <mergeCell ref="J96:K96"/>
    <mergeCell ref="M96:N96"/>
    <mergeCell ref="P96:Q96"/>
    <mergeCell ref="S96:T96"/>
    <mergeCell ref="V96:W96"/>
    <mergeCell ref="Y96:Z96"/>
    <mergeCell ref="AB96:AC96"/>
    <mergeCell ref="Y93:Z93"/>
    <mergeCell ref="AB93:AC93"/>
    <mergeCell ref="Y94:Z94"/>
    <mergeCell ref="AB94:AC94"/>
    <mergeCell ref="B95:H95"/>
    <mergeCell ref="J95:K95"/>
    <mergeCell ref="M95:N95"/>
    <mergeCell ref="P95:Q95"/>
    <mergeCell ref="S95:T95"/>
    <mergeCell ref="V95:W95"/>
    <mergeCell ref="B93:H93"/>
    <mergeCell ref="J93:K93"/>
    <mergeCell ref="M93:N93"/>
    <mergeCell ref="P93:Q93"/>
    <mergeCell ref="S93:T93"/>
    <mergeCell ref="V93:W93"/>
    <mergeCell ref="Y91:Z91"/>
    <mergeCell ref="AB91:AC91"/>
    <mergeCell ref="A92:H92"/>
    <mergeCell ref="J92:K92"/>
    <mergeCell ref="M92:N92"/>
    <mergeCell ref="P92:Q92"/>
    <mergeCell ref="S92:T92"/>
    <mergeCell ref="V92:W92"/>
    <mergeCell ref="Y92:Z92"/>
    <mergeCell ref="AB92:AC92"/>
    <mergeCell ref="A91:H91"/>
    <mergeCell ref="J91:K91"/>
    <mergeCell ref="M91:N91"/>
    <mergeCell ref="P91:Q91"/>
    <mergeCell ref="S91:T91"/>
    <mergeCell ref="V91:W91"/>
    <mergeCell ref="Y89:Z89"/>
    <mergeCell ref="AB89:AC89"/>
    <mergeCell ref="A90:H90"/>
    <mergeCell ref="J90:K90"/>
    <mergeCell ref="M90:N90"/>
    <mergeCell ref="P90:Q90"/>
    <mergeCell ref="S90:T90"/>
    <mergeCell ref="V90:W90"/>
    <mergeCell ref="Y90:Z90"/>
    <mergeCell ref="AB90:AC90"/>
    <mergeCell ref="B89:H89"/>
    <mergeCell ref="J89:K89"/>
    <mergeCell ref="M89:N89"/>
    <mergeCell ref="P89:Q89"/>
    <mergeCell ref="S89:T89"/>
    <mergeCell ref="V89:W89"/>
    <mergeCell ref="AB87:AC87"/>
    <mergeCell ref="J88:K88"/>
    <mergeCell ref="M88:N88"/>
    <mergeCell ref="P88:Q88"/>
    <mergeCell ref="S88:T88"/>
    <mergeCell ref="V88:W88"/>
    <mergeCell ref="Y88:Z88"/>
    <mergeCell ref="AB88:AC88"/>
    <mergeCell ref="J87:K87"/>
    <mergeCell ref="M87:N87"/>
    <mergeCell ref="P87:Q87"/>
    <mergeCell ref="S87:T87"/>
    <mergeCell ref="V87:W87"/>
    <mergeCell ref="Y87:Z87"/>
    <mergeCell ref="AB85:AC85"/>
    <mergeCell ref="J86:K86"/>
    <mergeCell ref="M86:N86"/>
    <mergeCell ref="P86:Q86"/>
    <mergeCell ref="S86:T86"/>
    <mergeCell ref="V86:W86"/>
    <mergeCell ref="Y86:Z86"/>
    <mergeCell ref="AB86:AC86"/>
    <mergeCell ref="J85:K85"/>
    <mergeCell ref="M85:N85"/>
    <mergeCell ref="P85:Q85"/>
    <mergeCell ref="S85:T85"/>
    <mergeCell ref="V85:W85"/>
    <mergeCell ref="Y85:Z85"/>
    <mergeCell ref="AB83:AC83"/>
    <mergeCell ref="J84:K84"/>
    <mergeCell ref="M84:N84"/>
    <mergeCell ref="P84:Q84"/>
    <mergeCell ref="S84:T84"/>
    <mergeCell ref="V84:W84"/>
    <mergeCell ref="Y84:Z84"/>
    <mergeCell ref="AB84:AC84"/>
    <mergeCell ref="J83:K83"/>
    <mergeCell ref="M83:N83"/>
    <mergeCell ref="P83:Q83"/>
    <mergeCell ref="S83:T83"/>
    <mergeCell ref="V83:W83"/>
    <mergeCell ref="Y83:Z83"/>
    <mergeCell ref="AB81:AC81"/>
    <mergeCell ref="J82:K82"/>
    <mergeCell ref="M82:N82"/>
    <mergeCell ref="P82:Q82"/>
    <mergeCell ref="S82:T82"/>
    <mergeCell ref="V82:W82"/>
    <mergeCell ref="Y82:Z82"/>
    <mergeCell ref="AB82:AC82"/>
    <mergeCell ref="J81:K81"/>
    <mergeCell ref="M81:N81"/>
    <mergeCell ref="P81:Q81"/>
    <mergeCell ref="S81:T81"/>
    <mergeCell ref="V81:W81"/>
    <mergeCell ref="Y81:Z81"/>
    <mergeCell ref="Y79:Z79"/>
    <mergeCell ref="AB79:AC79"/>
    <mergeCell ref="B80:H80"/>
    <mergeCell ref="J80:K80"/>
    <mergeCell ref="M80:N80"/>
    <mergeCell ref="P80:Q80"/>
    <mergeCell ref="S80:T80"/>
    <mergeCell ref="V80:W80"/>
    <mergeCell ref="Y80:Z80"/>
    <mergeCell ref="AB80:AC80"/>
    <mergeCell ref="Y76:Z76"/>
    <mergeCell ref="AB76:AC76"/>
    <mergeCell ref="Y77:Z77"/>
    <mergeCell ref="AB77:AC77"/>
    <mergeCell ref="Y78:Z78"/>
    <mergeCell ref="AB78:AC78"/>
    <mergeCell ref="Y73:Z73"/>
    <mergeCell ref="AB73:AC73"/>
    <mergeCell ref="Y74:Z74"/>
    <mergeCell ref="AB74:AC74"/>
    <mergeCell ref="Y75:Z75"/>
    <mergeCell ref="AB75:AC75"/>
    <mergeCell ref="B73:H73"/>
    <mergeCell ref="J73:K73"/>
    <mergeCell ref="M73:N73"/>
    <mergeCell ref="P73:Q73"/>
    <mergeCell ref="S73:T73"/>
    <mergeCell ref="V73:W73"/>
    <mergeCell ref="AB71:AC71"/>
    <mergeCell ref="J72:K72"/>
    <mergeCell ref="M72:N72"/>
    <mergeCell ref="P72:Q72"/>
    <mergeCell ref="S72:T72"/>
    <mergeCell ref="V72:W72"/>
    <mergeCell ref="Y72:Z72"/>
    <mergeCell ref="AB72:AC72"/>
    <mergeCell ref="J71:K71"/>
    <mergeCell ref="M71:N71"/>
    <mergeCell ref="P71:Q71"/>
    <mergeCell ref="S71:T71"/>
    <mergeCell ref="V71:W71"/>
    <mergeCell ref="Y71:Z71"/>
    <mergeCell ref="AB69:AC69"/>
    <mergeCell ref="J70:K70"/>
    <mergeCell ref="M70:N70"/>
    <mergeCell ref="P70:Q70"/>
    <mergeCell ref="S70:T70"/>
    <mergeCell ref="V70:W70"/>
    <mergeCell ref="Y70:Z70"/>
    <mergeCell ref="AB70:AC70"/>
    <mergeCell ref="AB67:AC67"/>
    <mergeCell ref="J68:W68"/>
    <mergeCell ref="Y68:Z68"/>
    <mergeCell ref="AB68:AC68"/>
    <mergeCell ref="J69:K69"/>
    <mergeCell ref="M69:N69"/>
    <mergeCell ref="P69:Q69"/>
    <mergeCell ref="S69:T69"/>
    <mergeCell ref="V69:W69"/>
    <mergeCell ref="Y69:Z69"/>
    <mergeCell ref="J67:K67"/>
    <mergeCell ref="M67:N67"/>
    <mergeCell ref="P67:Q67"/>
    <mergeCell ref="S67:T67"/>
    <mergeCell ref="V67:W67"/>
    <mergeCell ref="Y67:Z67"/>
    <mergeCell ref="Y65:Z65"/>
    <mergeCell ref="AB65:AC65"/>
    <mergeCell ref="A66:H66"/>
    <mergeCell ref="J66:K66"/>
    <mergeCell ref="M66:N66"/>
    <mergeCell ref="P66:Q66"/>
    <mergeCell ref="S66:T66"/>
    <mergeCell ref="V66:W66"/>
    <mergeCell ref="Y66:Z66"/>
    <mergeCell ref="AB66:AC66"/>
    <mergeCell ref="A65:H65"/>
    <mergeCell ref="J65:K65"/>
    <mergeCell ref="M65:N65"/>
    <mergeCell ref="P65:Q65"/>
    <mergeCell ref="S65:T65"/>
    <mergeCell ref="V65:W65"/>
    <mergeCell ref="Y63:Z63"/>
    <mergeCell ref="AB63:AC63"/>
    <mergeCell ref="A64:H64"/>
    <mergeCell ref="J64:K64"/>
    <mergeCell ref="M64:N64"/>
    <mergeCell ref="P64:Q64"/>
    <mergeCell ref="S64:T64"/>
    <mergeCell ref="V64:W64"/>
    <mergeCell ref="Y64:Z64"/>
    <mergeCell ref="AB64:AC64"/>
    <mergeCell ref="A63:H63"/>
    <mergeCell ref="J63:K63"/>
    <mergeCell ref="M63:N63"/>
    <mergeCell ref="P63:Q63"/>
    <mergeCell ref="S63:T63"/>
    <mergeCell ref="V63:W63"/>
    <mergeCell ref="Y61:Z61"/>
    <mergeCell ref="AB61:AC61"/>
    <mergeCell ref="A62:H62"/>
    <mergeCell ref="J62:K62"/>
    <mergeCell ref="M62:N62"/>
    <mergeCell ref="P62:Q62"/>
    <mergeCell ref="S62:T62"/>
    <mergeCell ref="V62:W62"/>
    <mergeCell ref="Y62:Z62"/>
    <mergeCell ref="AB62:AC62"/>
    <mergeCell ref="B61:H61"/>
    <mergeCell ref="J61:K61"/>
    <mergeCell ref="M61:N61"/>
    <mergeCell ref="P61:Q61"/>
    <mergeCell ref="S61:T61"/>
    <mergeCell ref="V61:W61"/>
    <mergeCell ref="Y59:Z59"/>
    <mergeCell ref="AB59:AC59"/>
    <mergeCell ref="J60:K60"/>
    <mergeCell ref="M60:N60"/>
    <mergeCell ref="P60:Q60"/>
    <mergeCell ref="S60:T60"/>
    <mergeCell ref="V60:W60"/>
    <mergeCell ref="Y60:Z60"/>
    <mergeCell ref="AB60:AC60"/>
    <mergeCell ref="B59:H59"/>
    <mergeCell ref="J59:K59"/>
    <mergeCell ref="M59:N59"/>
    <mergeCell ref="P59:Q59"/>
    <mergeCell ref="S59:T59"/>
    <mergeCell ref="V59:W59"/>
    <mergeCell ref="Y57:Z57"/>
    <mergeCell ref="AB57:AC57"/>
    <mergeCell ref="A58:H58"/>
    <mergeCell ref="J58:K58"/>
    <mergeCell ref="M58:N58"/>
    <mergeCell ref="P58:Q58"/>
    <mergeCell ref="S58:T58"/>
    <mergeCell ref="V58:W58"/>
    <mergeCell ref="Y58:Z58"/>
    <mergeCell ref="AB58:AC58"/>
    <mergeCell ref="B57:H57"/>
    <mergeCell ref="J57:K57"/>
    <mergeCell ref="M57:N57"/>
    <mergeCell ref="P57:Q57"/>
    <mergeCell ref="S57:T57"/>
    <mergeCell ref="V57:W57"/>
    <mergeCell ref="AB55:AC55"/>
    <mergeCell ref="J56:K56"/>
    <mergeCell ref="M56:N56"/>
    <mergeCell ref="P56:Q56"/>
    <mergeCell ref="S56:T56"/>
    <mergeCell ref="V56:W56"/>
    <mergeCell ref="Y56:Z56"/>
    <mergeCell ref="AB56:AC56"/>
    <mergeCell ref="J55:K55"/>
    <mergeCell ref="M55:N55"/>
    <mergeCell ref="P55:Q55"/>
    <mergeCell ref="S55:T55"/>
    <mergeCell ref="V55:W55"/>
    <mergeCell ref="Y55:Z55"/>
    <mergeCell ref="AB53:AC53"/>
    <mergeCell ref="J54:K54"/>
    <mergeCell ref="M54:N54"/>
    <mergeCell ref="P54:Q54"/>
    <mergeCell ref="S54:T54"/>
    <mergeCell ref="V54:W54"/>
    <mergeCell ref="Y54:Z54"/>
    <mergeCell ref="AB54:AC54"/>
    <mergeCell ref="J53:K53"/>
    <mergeCell ref="M53:N53"/>
    <mergeCell ref="P53:Q53"/>
    <mergeCell ref="S53:T53"/>
    <mergeCell ref="V53:W53"/>
    <mergeCell ref="Y53:Z53"/>
    <mergeCell ref="Y51:Z51"/>
    <mergeCell ref="AB51:AC51"/>
    <mergeCell ref="J52:K52"/>
    <mergeCell ref="M52:N52"/>
    <mergeCell ref="P52:Q52"/>
    <mergeCell ref="S52:T52"/>
    <mergeCell ref="V52:W52"/>
    <mergeCell ref="Y52:Z52"/>
    <mergeCell ref="AB52:AC52"/>
    <mergeCell ref="B51:H51"/>
    <mergeCell ref="J51:K51"/>
    <mergeCell ref="M51:N51"/>
    <mergeCell ref="P51:Q51"/>
    <mergeCell ref="S51:T51"/>
    <mergeCell ref="V51:W51"/>
    <mergeCell ref="AB49:AC49"/>
    <mergeCell ref="J50:K50"/>
    <mergeCell ref="M50:N50"/>
    <mergeCell ref="P50:Q50"/>
    <mergeCell ref="S50:T50"/>
    <mergeCell ref="V50:W50"/>
    <mergeCell ref="Y50:Z50"/>
    <mergeCell ref="AB50:AC50"/>
    <mergeCell ref="J49:K49"/>
    <mergeCell ref="M49:N49"/>
    <mergeCell ref="P49:Q49"/>
    <mergeCell ref="S49:T49"/>
    <mergeCell ref="V49:W49"/>
    <mergeCell ref="Y49:Z49"/>
    <mergeCell ref="AB47:AC47"/>
    <mergeCell ref="J48:K48"/>
    <mergeCell ref="M48:N48"/>
    <mergeCell ref="P48:Q48"/>
    <mergeCell ref="S48:T48"/>
    <mergeCell ref="V48:W48"/>
    <mergeCell ref="Y48:Z48"/>
    <mergeCell ref="AB48:AC48"/>
    <mergeCell ref="J47:K47"/>
    <mergeCell ref="M47:N47"/>
    <mergeCell ref="P47:Q47"/>
    <mergeCell ref="S47:T47"/>
    <mergeCell ref="V47:W47"/>
    <mergeCell ref="Y47:Z47"/>
    <mergeCell ref="Y45:Z45"/>
    <mergeCell ref="AB45:AC45"/>
    <mergeCell ref="J46:K46"/>
    <mergeCell ref="M46:N46"/>
    <mergeCell ref="P46:Q46"/>
    <mergeCell ref="S46:T46"/>
    <mergeCell ref="V46:W46"/>
    <mergeCell ref="Y46:Z46"/>
    <mergeCell ref="AB46:AC46"/>
    <mergeCell ref="B45:H45"/>
    <mergeCell ref="J45:K45"/>
    <mergeCell ref="M45:N45"/>
    <mergeCell ref="P45:Q45"/>
    <mergeCell ref="S45:T45"/>
    <mergeCell ref="V45:W45"/>
    <mergeCell ref="AB43:AC43"/>
    <mergeCell ref="J44:K44"/>
    <mergeCell ref="M44:N44"/>
    <mergeCell ref="P44:Q44"/>
    <mergeCell ref="S44:T44"/>
    <mergeCell ref="V44:W44"/>
    <mergeCell ref="Y44:Z44"/>
    <mergeCell ref="AB44:AC44"/>
    <mergeCell ref="J43:K43"/>
    <mergeCell ref="M43:N43"/>
    <mergeCell ref="P43:Q43"/>
    <mergeCell ref="S43:T43"/>
    <mergeCell ref="V43:W43"/>
    <mergeCell ref="Y43:Z43"/>
    <mergeCell ref="AB41:AC41"/>
    <mergeCell ref="J42:K42"/>
    <mergeCell ref="M42:N42"/>
    <mergeCell ref="P42:Q42"/>
    <mergeCell ref="S42:T42"/>
    <mergeCell ref="V42:W42"/>
    <mergeCell ref="Y42:Z42"/>
    <mergeCell ref="AB42:AC42"/>
    <mergeCell ref="J41:K41"/>
    <mergeCell ref="M41:N41"/>
    <mergeCell ref="P41:Q41"/>
    <mergeCell ref="S41:T41"/>
    <mergeCell ref="V41:W41"/>
    <mergeCell ref="Y41:Z41"/>
    <mergeCell ref="AB39:AC39"/>
    <mergeCell ref="J40:K40"/>
    <mergeCell ref="M40:N40"/>
    <mergeCell ref="P40:Q40"/>
    <mergeCell ref="S40:T40"/>
    <mergeCell ref="V40:W40"/>
    <mergeCell ref="Y40:Z40"/>
    <mergeCell ref="AB40:AC40"/>
    <mergeCell ref="J39:K39"/>
    <mergeCell ref="M39:N39"/>
    <mergeCell ref="P39:Q39"/>
    <mergeCell ref="S39:T39"/>
    <mergeCell ref="V39:W39"/>
    <mergeCell ref="Y39:Z39"/>
    <mergeCell ref="AB37:AC37"/>
    <mergeCell ref="J38:K38"/>
    <mergeCell ref="M38:N38"/>
    <mergeCell ref="P38:Q38"/>
    <mergeCell ref="S38:T38"/>
    <mergeCell ref="V38:W38"/>
    <mergeCell ref="Y38:Z38"/>
    <mergeCell ref="AB38:AC38"/>
    <mergeCell ref="J37:K37"/>
    <mergeCell ref="M37:N37"/>
    <mergeCell ref="P37:Q37"/>
    <mergeCell ref="S37:T37"/>
    <mergeCell ref="V37:W37"/>
    <mergeCell ref="Y37:Z37"/>
    <mergeCell ref="Y35:Z35"/>
    <mergeCell ref="AB35:AC35"/>
    <mergeCell ref="A36:H36"/>
    <mergeCell ref="J36:K36"/>
    <mergeCell ref="M36:N36"/>
    <mergeCell ref="P36:Q36"/>
    <mergeCell ref="S36:T36"/>
    <mergeCell ref="V36:W36"/>
    <mergeCell ref="Y36:Z36"/>
    <mergeCell ref="AB36:AC36"/>
    <mergeCell ref="B35:H35"/>
    <mergeCell ref="J35:K35"/>
    <mergeCell ref="M35:N35"/>
    <mergeCell ref="P35:Q35"/>
    <mergeCell ref="S35:T35"/>
    <mergeCell ref="V35:W35"/>
    <mergeCell ref="Y32:Z32"/>
    <mergeCell ref="AB32:AC32"/>
    <mergeCell ref="Y33:Z33"/>
    <mergeCell ref="AB33:AC33"/>
    <mergeCell ref="Y34:Z34"/>
    <mergeCell ref="AB34:AC34"/>
    <mergeCell ref="Y29:Z29"/>
    <mergeCell ref="AB29:AC29"/>
    <mergeCell ref="Y30:Z30"/>
    <mergeCell ref="AB30:AC30"/>
    <mergeCell ref="Y31:Z31"/>
    <mergeCell ref="AB31:AC31"/>
    <mergeCell ref="AB24:AC24"/>
    <mergeCell ref="J25:W34"/>
    <mergeCell ref="Y25:Z25"/>
    <mergeCell ref="AB25:AC25"/>
    <mergeCell ref="Y26:Z26"/>
    <mergeCell ref="AB26:AC26"/>
    <mergeCell ref="Y27:Z27"/>
    <mergeCell ref="AB27:AC27"/>
    <mergeCell ref="Y28:Z28"/>
    <mergeCell ref="AB28:AC28"/>
    <mergeCell ref="J24:K24"/>
    <mergeCell ref="M24:N24"/>
    <mergeCell ref="P24:Q24"/>
    <mergeCell ref="S24:T24"/>
    <mergeCell ref="V24:W24"/>
    <mergeCell ref="Y24:Z24"/>
    <mergeCell ref="Y22:Z22"/>
    <mergeCell ref="AB22:AC22"/>
    <mergeCell ref="J23:K23"/>
    <mergeCell ref="M23:N23"/>
    <mergeCell ref="P23:Q23"/>
    <mergeCell ref="S23:T23"/>
    <mergeCell ref="V23:W23"/>
    <mergeCell ref="Y23:Z23"/>
    <mergeCell ref="AB23:AC23"/>
    <mergeCell ref="Y20:Z20"/>
    <mergeCell ref="AB20:AC20"/>
    <mergeCell ref="J21:W21"/>
    <mergeCell ref="Y21:Z21"/>
    <mergeCell ref="AB21:AC21"/>
    <mergeCell ref="J22:K22"/>
    <mergeCell ref="M22:N22"/>
    <mergeCell ref="P22:Q22"/>
    <mergeCell ref="S22:T22"/>
    <mergeCell ref="V22:W22"/>
    <mergeCell ref="B20:H20"/>
    <mergeCell ref="J20:K20"/>
    <mergeCell ref="M20:N20"/>
    <mergeCell ref="P20:Q20"/>
    <mergeCell ref="S20:T20"/>
    <mergeCell ref="V20:W20"/>
    <mergeCell ref="D12:H12"/>
    <mergeCell ref="W12:Y14"/>
    <mergeCell ref="A16:B16"/>
    <mergeCell ref="H16:K16"/>
    <mergeCell ref="Y16:AB16"/>
    <mergeCell ref="N17:W17"/>
    <mergeCell ref="U7:V7"/>
    <mergeCell ref="P8:T8"/>
    <mergeCell ref="Z8:AB8"/>
    <mergeCell ref="M10:T10"/>
    <mergeCell ref="W10:Y10"/>
    <mergeCell ref="Z10:AB10"/>
    <mergeCell ref="A2:W2"/>
    <mergeCell ref="Z2:AB2"/>
    <mergeCell ref="C4:D4"/>
    <mergeCell ref="J4:P4"/>
    <mergeCell ref="C6:D6"/>
    <mergeCell ref="M6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ENERO</vt:lpstr>
      <vt:lpstr>Operacional</vt:lpstr>
      <vt:lpstr>FEBRERO</vt:lpstr>
      <vt:lpstr>OPERACIO</vt:lpstr>
      <vt:lpstr>MARZO</vt:lpstr>
      <vt:lpstr>Hoja2</vt:lpstr>
      <vt:lpstr>1 TRIMESTRE</vt:lpstr>
      <vt:lpstr>Hoja4</vt:lpstr>
      <vt:lpstr>ENERO!Print_Area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Usuario</cp:lastModifiedBy>
  <dcterms:created xsi:type="dcterms:W3CDTF">2024-02-07T02:11:58Z</dcterms:created>
  <dcterms:modified xsi:type="dcterms:W3CDTF">2024-04-07T05:48:48Z</dcterms:modified>
</cp:coreProperties>
</file>